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2"/>
  </bookViews>
  <sheets>
    <sheet name="KAPALI ALANLAR" sheetId="1" r:id="rId1"/>
    <sheet name="SPOR ALANLARI" sheetId="2" r:id="rId2"/>
    <sheet name="AÇIK ALANLAR" sheetId="3" r:id="rId3"/>
    <sheet name="Sayfa1" sheetId="4" r:id="rId4"/>
  </sheets>
  <definedNames>
    <definedName name="_xlnm._FilterDatabase" localSheetId="0" hidden="1">'KAPALI ALANLAR'!$A$3:$AJ$3</definedName>
  </definedNames>
  <calcPr calcId="124519"/>
</workbook>
</file>

<file path=xl/calcChain.xml><?xml version="1.0" encoding="utf-8"?>
<calcChain xmlns="http://schemas.openxmlformats.org/spreadsheetml/2006/main">
  <c r="D13" i="2"/>
  <c r="E13"/>
  <c r="K76" i="1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J76"/>
  <c r="I76"/>
  <c r="G6" i="3"/>
  <c r="D4"/>
  <c r="G4" s="1"/>
  <c r="D5"/>
  <c r="G5" s="1"/>
  <c r="E5"/>
  <c r="E4"/>
  <c r="E3"/>
  <c r="F7"/>
  <c r="G7"/>
  <c r="F8"/>
  <c r="G8"/>
  <c r="F9"/>
  <c r="G9"/>
  <c r="F10"/>
  <c r="G10"/>
  <c r="F11"/>
  <c r="G11"/>
  <c r="F12"/>
  <c r="G12"/>
  <c r="F13"/>
  <c r="G13"/>
  <c r="F14"/>
  <c r="G14"/>
  <c r="F15"/>
  <c r="G15"/>
  <c r="F6" l="1"/>
  <c r="G3"/>
  <c r="F5"/>
  <c r="F4"/>
  <c r="F3"/>
</calcChain>
</file>

<file path=xl/sharedStrings.xml><?xml version="1.0" encoding="utf-8"?>
<sst xmlns="http://schemas.openxmlformats.org/spreadsheetml/2006/main" count="175" uniqueCount="129">
  <si>
    <t>SIRA</t>
  </si>
  <si>
    <t>KAMPÜS</t>
  </si>
  <si>
    <t>BİRİMİ</t>
  </si>
  <si>
    <t>MERKEZ</t>
  </si>
  <si>
    <t>A BLOK</t>
  </si>
  <si>
    <t>BİNA ADI</t>
  </si>
  <si>
    <t>İKTİSADİ VE İDARİ BİLİMLER FAKÜLTESİ</t>
  </si>
  <si>
    <t>B BLOK</t>
  </si>
  <si>
    <t>SAĞLIK YÜKSEKOKULU</t>
  </si>
  <si>
    <t>SAĞLIK HİZMETLERİ MESLEK YÜKSEKOKULU</t>
  </si>
  <si>
    <t>ANFİ</t>
  </si>
  <si>
    <t>ADET</t>
  </si>
  <si>
    <t>TOPLAMM2</t>
  </si>
  <si>
    <t>SINIF</t>
  </si>
  <si>
    <t>PERSONEL ODASI</t>
  </si>
  <si>
    <t>LABORATUAR</t>
  </si>
  <si>
    <t>ATÖLYE</t>
  </si>
  <si>
    <t>KÜTÜPHANE</t>
  </si>
  <si>
    <t>TOPLAM M2</t>
  </si>
  <si>
    <t>ARŞİV</t>
  </si>
  <si>
    <t>KONFERANS SALONU</t>
  </si>
  <si>
    <t>DEPO</t>
  </si>
  <si>
    <t>BİLGİSAYAR LABORATUARI</t>
  </si>
  <si>
    <t>TOPLAM KAPALI ALAN BRÜT M2</t>
  </si>
  <si>
    <t>ISI MERKEZİ</t>
  </si>
  <si>
    <t>BİLECİK ŞEYH EDEBALİ ÜNİVERSİTESİ TÜM KAPALI ALAN VERİLERİ</t>
  </si>
  <si>
    <t>ÖĞRENCİ OTAĞI</t>
  </si>
  <si>
    <t>C BLOK</t>
  </si>
  <si>
    <t>MÜHENDİSLİK FAKÜLTESİ</t>
  </si>
  <si>
    <t>TABAN OTURUM ALANI M2</t>
  </si>
  <si>
    <t>MESCİD</t>
  </si>
  <si>
    <t>D BLOK</t>
  </si>
  <si>
    <t>GÜZEL SANATLAR FAKÜLTESİ</t>
  </si>
  <si>
    <t>ZİRAAT VE DOĞA BİLİMLERİ FAKÜLTESİ</t>
  </si>
  <si>
    <t>İSLAMİ İLİMLER FAKÜLTESİ</t>
  </si>
  <si>
    <t>E BLOK</t>
  </si>
  <si>
    <t>F BLOK</t>
  </si>
  <si>
    <t>FEN EDEBİYAT FAKÜLTESİ</t>
  </si>
  <si>
    <t>KÜTÜPHANE VE BİLGİ MERKEZİ</t>
  </si>
  <si>
    <t>YEMEKHANE</t>
  </si>
  <si>
    <t>REKTÖRLÜK</t>
  </si>
  <si>
    <t>BİLECİK MESLEK YÜKSEKOKULU</t>
  </si>
  <si>
    <t>MESLEK YÜKSEKOKULU</t>
  </si>
  <si>
    <t>SEMİNER VE TOPLANTI SALONU</t>
  </si>
  <si>
    <t>MERKEZ KANTİN</t>
  </si>
  <si>
    <t>MERKEZİ ARAŞTIRMA LABORATUARI</t>
  </si>
  <si>
    <t>ARKEOLOJİ BÖLÜMÜ UYGULAMA ALANI</t>
  </si>
  <si>
    <t>KAZAN DAİRESİ (3 PREFABRİK)</t>
  </si>
  <si>
    <t>REKTÖRLÜK KONUTU</t>
  </si>
  <si>
    <t>NİZAMİYE BİNASI</t>
  </si>
  <si>
    <t>KAZAN DAİRESİ (MÜHENDİSLİK LAB.)</t>
  </si>
  <si>
    <t>BİLGİ İŞLEM DAİRE BAŞKANLIĞI</t>
  </si>
  <si>
    <t>İNŞAAT TEKNOLOJİSİ ATÖLYELERİ</t>
  </si>
  <si>
    <t>GIDA - KİMYA TEKNOLOJİLERİ LAB.</t>
  </si>
  <si>
    <t>OTOMOTİV BÖLÜMÜ ATÖLYELERİ</t>
  </si>
  <si>
    <t>METALÜRJİ BÖLÜMÜ ATÖLYELERİ</t>
  </si>
  <si>
    <t>ESKİ REKTÖRLÜK BİNASI</t>
  </si>
  <si>
    <t>MÜHENDİSLİK LABORATUARLARI</t>
  </si>
  <si>
    <t>REKTÖRLÜK HİZMET BİNASI</t>
  </si>
  <si>
    <t>CAM KULÜBE</t>
  </si>
  <si>
    <t>ACİL ASH İSTASYONU</t>
  </si>
  <si>
    <t>KAPALI HALI SAHA</t>
  </si>
  <si>
    <t>KAPALI HALI SAHA TRİBÜNÜ</t>
  </si>
  <si>
    <t>BİLECİK ŞEYH EDEBALİ ÜNİVERSİTESİ TÜM AÇIK SPOR ALAN VERİLERİ</t>
  </si>
  <si>
    <t>TESİS ADI</t>
  </si>
  <si>
    <t>TOPLAM ADET</t>
  </si>
  <si>
    <t>TOPLAM ALAN (M2)</t>
  </si>
  <si>
    <t>AÇIK SPOR TESİSLERİ</t>
  </si>
  <si>
    <t>TIRMANMA DUVARI</t>
  </si>
  <si>
    <t>ATLETİZM PİSTİ VE FUTBOL SAHASI</t>
  </si>
  <si>
    <t>BİLECİK ŞEYH EDEBALİ ÜNİVERSİTESİ AÇIK ALAN VERİLERİ</t>
  </si>
  <si>
    <t>TOPLAM KAMPÜS ALANI (M2)</t>
  </si>
  <si>
    <t>KAMPÜS KAPALI YAPI  TOPLAM OTURUM ALANI (M2)</t>
  </si>
  <si>
    <t>TOPLAM AÇIK SPOR ALANI (M2)</t>
  </si>
  <si>
    <t>KAMPÜS NET AÇIK ALANI (M2)</t>
  </si>
  <si>
    <t>KAMPÜS BRÜT AÇIK ALANI (M2)</t>
  </si>
  <si>
    <t>SPOR ALETLERİ</t>
  </si>
  <si>
    <t>FEN BİLİMLERİ ENSTİTÜSÜ</t>
  </si>
  <si>
    <t>SOSYAL BİLİMLER ENSTİTÜSÜ</t>
  </si>
  <si>
    <t>ENSTİTÜ</t>
  </si>
  <si>
    <t>YAPI İŞLERİ VE TEKNİK DAİRESİ</t>
  </si>
  <si>
    <t>PREFABRİK - ESKİ MÜHENDİSLİK</t>
  </si>
  <si>
    <t xml:space="preserve">PREFABRİK - YENİLENEBİLİR ENERJİ </t>
  </si>
  <si>
    <t>KAZAN DAİRESİ (SPOR SALONU)</t>
  </si>
  <si>
    <t>PREFABRİK - AİLE SAĞLIĞI MERKEZİ</t>
  </si>
  <si>
    <t>KAPALI SPOR SALONU</t>
  </si>
  <si>
    <t>SQUASH SALONU</t>
  </si>
  <si>
    <t>MESCİD (SPOR SALONU YANI)</t>
  </si>
  <si>
    <t>DEPO (SPOR SALONU YANI)</t>
  </si>
  <si>
    <t>SU DEPOSU (YENİ)</t>
  </si>
  <si>
    <t>SU DEPOSU (ESKİ)</t>
  </si>
  <si>
    <t>OSMANELİ</t>
  </si>
  <si>
    <t>OSMANELİ MESLEK YÜKSEKOKULU</t>
  </si>
  <si>
    <t>KANTİN - KAFETERYA - YEMEKHANE</t>
  </si>
  <si>
    <t>GÖLPAZARI</t>
  </si>
  <si>
    <t>GÖLPAZARI MESLEK YÜKSEKOKULU</t>
  </si>
  <si>
    <t>BOZÜYÜK</t>
  </si>
  <si>
    <t>BOZÜYÜK UYGULAMALI BİLİMLER YÜKSEK OKULU</t>
  </si>
  <si>
    <t>BOZÜYÜK MESLEK YÜKSEK OKULU</t>
  </si>
  <si>
    <t>BOZÜYÜK MYO ESKİ BİNASI</t>
  </si>
  <si>
    <t>SÖĞÜT</t>
  </si>
  <si>
    <t>SÖĞÜT MYO ESKİ BİNASI</t>
  </si>
  <si>
    <t>SÖĞÜT MESLEK YÜKSEKOKULU</t>
  </si>
  <si>
    <t>SÖĞÜT MYO YENİ BİNASI</t>
  </si>
  <si>
    <t>KAZAN DAİRESİ</t>
  </si>
  <si>
    <t>DİĞER</t>
  </si>
  <si>
    <t>HAMİDİYE İDADİSİ</t>
  </si>
  <si>
    <t>HAMİDİYE İDADİSİ EK BİNASI</t>
  </si>
  <si>
    <t>PAZARYERİ</t>
  </si>
  <si>
    <t>PAZARYERİ MESLEK YÜKSEKOKULU</t>
  </si>
  <si>
    <t>SU DEPOSU</t>
  </si>
  <si>
    <t>GÜVENLİK KULÜBESİ</t>
  </si>
  <si>
    <t>EK BİNA</t>
  </si>
  <si>
    <t>HALI SAHA</t>
  </si>
  <si>
    <t>BASKETBOL SAHASI</t>
  </si>
  <si>
    <t>BASKETBOL - VOLEYBOL SAHASI</t>
  </si>
  <si>
    <t>EK PREFABRİK (ALT BİNA)</t>
  </si>
  <si>
    <t>SÜREKLİ EĞİTİM MERKEZİ</t>
  </si>
  <si>
    <t>BOZÜYÜK (YENİ)</t>
  </si>
  <si>
    <t>BOZÜYÜK (ESKİ)</t>
  </si>
  <si>
    <t>BİYOTEKNOLOJİ UYGULAMA VE ARAŞTIRMA MERKEZİ</t>
  </si>
  <si>
    <t>EK PREFABRİK (ÜST BİNA)</t>
  </si>
  <si>
    <t>EK PREFABRİK (ORTA BİNA)</t>
  </si>
  <si>
    <t>MYO ATÖLYELERİ VE ÖĞRENCİ YEMEKHANESİ</t>
  </si>
  <si>
    <t>ŞANTİYE BİNASI</t>
  </si>
  <si>
    <t>EDMEM VE KONFERANS SALONU</t>
  </si>
  <si>
    <t>TOPLAM</t>
  </si>
  <si>
    <t>AŞAĞIKÖY</t>
  </si>
  <si>
    <t>SÜREKLİ EĞİTİM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</si>
</sst>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4" fontId="0" fillId="0" borderId="4" xfId="0" applyNumberForma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0" xfId="0"/>
    <xf numFmtId="164" fontId="0" fillId="0" borderId="0" xfId="0" applyNumberFormat="1"/>
    <xf numFmtId="0" fontId="0" fillId="0" borderId="3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 vertical="center" wrapText="1"/>
    </xf>
    <xf numFmtId="0" fontId="0" fillId="0" borderId="13" xfId="0" applyBorder="1"/>
    <xf numFmtId="0" fontId="0" fillId="0" borderId="2" xfId="0" applyBorder="1"/>
    <xf numFmtId="4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/>
    <xf numFmtId="0" fontId="0" fillId="0" borderId="2" xfId="0" applyBorder="1"/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4" xfId="0" applyBorder="1"/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/>
    <xf numFmtId="0" fontId="0" fillId="0" borderId="0" xfId="0"/>
    <xf numFmtId="0" fontId="0" fillId="0" borderId="15" xfId="0" applyBorder="1"/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"/>
  <sheetViews>
    <sheetView zoomScale="80" zoomScaleNormal="80" workbookViewId="0">
      <pane xSplit="8" ySplit="3" topLeftCell="I46" activePane="bottomRight" state="frozen"/>
      <selection pane="topRight" activeCell="I1" sqref="I1"/>
      <selection pane="bottomLeft" activeCell="A4" sqref="A4"/>
      <selection pane="bottomRight" activeCell="C80" sqref="C80"/>
    </sheetView>
  </sheetViews>
  <sheetFormatPr defaultRowHeight="15"/>
  <cols>
    <col min="1" max="1" width="7.28515625" style="7" customWidth="1"/>
    <col min="2" max="2" width="11.7109375" style="1" customWidth="1"/>
    <col min="3" max="3" width="40.7109375" style="1" customWidth="1"/>
    <col min="4" max="5" width="9.140625" style="1"/>
    <col min="6" max="6" width="14.7109375" style="1" customWidth="1"/>
    <col min="7" max="7" width="9.140625" style="1" hidden="1" customWidth="1"/>
    <col min="8" max="8" width="0.140625" style="1" customWidth="1"/>
    <col min="9" max="11" width="11" style="12" customWidth="1"/>
    <col min="12" max="12" width="9.85546875" style="12" customWidth="1"/>
    <col min="13" max="15" width="9.140625" style="12"/>
    <col min="16" max="16" width="10.140625" style="12" customWidth="1"/>
    <col min="17" max="17" width="9.140625" style="12"/>
    <col min="18" max="18" width="10.7109375" style="12" customWidth="1"/>
    <col min="19" max="36" width="9.140625" style="12"/>
    <col min="37" max="16384" width="9.140625" style="1"/>
  </cols>
  <sheetData>
    <row r="1" spans="1:36" s="7" customFormat="1" ht="15" customHeight="1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14"/>
      <c r="AJ1" s="14"/>
    </row>
    <row r="2" spans="1:36" s="7" customFormat="1" ht="30" customHeight="1">
      <c r="A2" s="77" t="s">
        <v>0</v>
      </c>
      <c r="B2" s="77" t="s">
        <v>1</v>
      </c>
      <c r="C2" s="77" t="s">
        <v>5</v>
      </c>
      <c r="D2" s="86" t="s">
        <v>2</v>
      </c>
      <c r="E2" s="87"/>
      <c r="F2" s="87"/>
      <c r="G2" s="87"/>
      <c r="H2" s="88"/>
      <c r="I2" s="92" t="s">
        <v>23</v>
      </c>
      <c r="J2" s="92" t="s">
        <v>29</v>
      </c>
      <c r="K2" s="93" t="s">
        <v>93</v>
      </c>
      <c r="L2" s="94"/>
      <c r="M2" s="93" t="s">
        <v>10</v>
      </c>
      <c r="N2" s="94"/>
      <c r="O2" s="93" t="s">
        <v>13</v>
      </c>
      <c r="P2" s="94"/>
      <c r="Q2" s="93" t="s">
        <v>14</v>
      </c>
      <c r="R2" s="94"/>
      <c r="S2" s="93" t="s">
        <v>22</v>
      </c>
      <c r="T2" s="94"/>
      <c r="U2" s="93" t="s">
        <v>15</v>
      </c>
      <c r="V2" s="94"/>
      <c r="W2" s="93" t="s">
        <v>16</v>
      </c>
      <c r="X2" s="94"/>
      <c r="Y2" s="93" t="s">
        <v>43</v>
      </c>
      <c r="Z2" s="94"/>
      <c r="AA2" s="93" t="s">
        <v>17</v>
      </c>
      <c r="AB2" s="94"/>
      <c r="AC2" s="93" t="s">
        <v>19</v>
      </c>
      <c r="AD2" s="94"/>
      <c r="AE2" s="93" t="s">
        <v>20</v>
      </c>
      <c r="AF2" s="94"/>
      <c r="AG2" s="93" t="s">
        <v>21</v>
      </c>
      <c r="AH2" s="94"/>
      <c r="AI2" s="74" t="s">
        <v>30</v>
      </c>
      <c r="AJ2" s="74"/>
    </row>
    <row r="3" spans="1:36" s="7" customFormat="1" ht="30">
      <c r="A3" s="78"/>
      <c r="B3" s="78"/>
      <c r="C3" s="78"/>
      <c r="D3" s="89"/>
      <c r="E3" s="90"/>
      <c r="F3" s="90"/>
      <c r="G3" s="90"/>
      <c r="H3" s="91"/>
      <c r="I3" s="78"/>
      <c r="J3" s="78"/>
      <c r="K3" s="5" t="s">
        <v>11</v>
      </c>
      <c r="L3" s="5" t="s">
        <v>18</v>
      </c>
      <c r="M3" s="5" t="s">
        <v>11</v>
      </c>
      <c r="N3" s="5" t="s">
        <v>12</v>
      </c>
      <c r="O3" s="5" t="s">
        <v>11</v>
      </c>
      <c r="P3" s="49" t="s">
        <v>18</v>
      </c>
      <c r="Q3" s="5" t="s">
        <v>11</v>
      </c>
      <c r="R3" s="5" t="s">
        <v>12</v>
      </c>
      <c r="S3" s="5" t="s">
        <v>11</v>
      </c>
      <c r="T3" s="5" t="s">
        <v>12</v>
      </c>
      <c r="U3" s="5" t="s">
        <v>11</v>
      </c>
      <c r="V3" s="5" t="s">
        <v>12</v>
      </c>
      <c r="W3" s="5" t="s">
        <v>11</v>
      </c>
      <c r="X3" s="5" t="s">
        <v>12</v>
      </c>
      <c r="Y3" s="5" t="s">
        <v>11</v>
      </c>
      <c r="Z3" s="5" t="s">
        <v>12</v>
      </c>
      <c r="AA3" s="5" t="s">
        <v>11</v>
      </c>
      <c r="AB3" s="5" t="s">
        <v>12</v>
      </c>
      <c r="AC3" s="5" t="s">
        <v>11</v>
      </c>
      <c r="AD3" s="5" t="s">
        <v>12</v>
      </c>
      <c r="AE3" s="5" t="s">
        <v>11</v>
      </c>
      <c r="AF3" s="5" t="s">
        <v>12</v>
      </c>
      <c r="AG3" s="5" t="s">
        <v>11</v>
      </c>
      <c r="AH3" s="5" t="s">
        <v>12</v>
      </c>
      <c r="AI3" s="5" t="s">
        <v>11</v>
      </c>
      <c r="AJ3" s="5" t="s">
        <v>12</v>
      </c>
    </row>
    <row r="4" spans="1:36" ht="15" customHeight="1">
      <c r="A4" s="6">
        <v>1</v>
      </c>
      <c r="B4" s="52" t="s">
        <v>3</v>
      </c>
      <c r="C4" s="2" t="s">
        <v>4</v>
      </c>
      <c r="D4" s="54" t="s">
        <v>6</v>
      </c>
      <c r="E4" s="79"/>
      <c r="F4" s="79"/>
      <c r="G4" s="79"/>
      <c r="H4" s="80"/>
      <c r="I4" s="67">
        <v>16705.599999999999</v>
      </c>
      <c r="J4" s="67">
        <v>4900.78</v>
      </c>
      <c r="K4" s="67">
        <v>1</v>
      </c>
      <c r="L4" s="67">
        <v>224</v>
      </c>
      <c r="M4" s="9">
        <v>8</v>
      </c>
      <c r="N4" s="9">
        <v>834.8</v>
      </c>
      <c r="O4" s="9">
        <v>16</v>
      </c>
      <c r="P4" s="9">
        <v>840.9</v>
      </c>
      <c r="Q4" s="9">
        <v>73</v>
      </c>
      <c r="R4" s="9">
        <v>1572.92</v>
      </c>
      <c r="S4" s="9"/>
      <c r="T4" s="9"/>
      <c r="U4" s="9"/>
      <c r="V4" s="9"/>
      <c r="W4" s="9"/>
      <c r="X4" s="9"/>
      <c r="Y4" s="9">
        <v>1</v>
      </c>
      <c r="Z4" s="9">
        <v>39.82</v>
      </c>
      <c r="AA4" s="9"/>
      <c r="AB4" s="9"/>
      <c r="AC4" s="9">
        <v>4</v>
      </c>
      <c r="AD4" s="9">
        <v>63.13</v>
      </c>
      <c r="AE4" s="9">
        <v>2</v>
      </c>
      <c r="AF4" s="9">
        <v>284.58</v>
      </c>
      <c r="AG4" s="9">
        <v>2</v>
      </c>
      <c r="AH4" s="9">
        <v>14.3</v>
      </c>
      <c r="AI4" s="9"/>
      <c r="AJ4" s="9"/>
    </row>
    <row r="5" spans="1:36" ht="15" customHeight="1">
      <c r="A5" s="6">
        <v>2</v>
      </c>
      <c r="B5" s="63"/>
      <c r="C5" s="52" t="s">
        <v>7</v>
      </c>
      <c r="D5" s="81"/>
      <c r="E5" s="82"/>
      <c r="F5" s="82"/>
      <c r="G5" s="82"/>
      <c r="H5" s="83"/>
      <c r="I5" s="76"/>
      <c r="J5" s="76"/>
      <c r="K5" s="76"/>
      <c r="L5" s="76"/>
      <c r="M5" s="9">
        <v>2</v>
      </c>
      <c r="N5" s="9">
        <v>332.1</v>
      </c>
      <c r="O5" s="9">
        <v>10</v>
      </c>
      <c r="P5" s="9">
        <v>489.22</v>
      </c>
      <c r="Q5" s="9">
        <v>41</v>
      </c>
      <c r="R5" s="9">
        <v>886.96</v>
      </c>
      <c r="S5" s="9"/>
      <c r="T5" s="9"/>
      <c r="U5" s="9"/>
      <c r="V5" s="9"/>
      <c r="W5" s="9"/>
      <c r="X5" s="9"/>
      <c r="Y5" s="9">
        <v>1</v>
      </c>
      <c r="Z5" s="9">
        <v>39.82</v>
      </c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>
      <c r="A6" s="40">
        <v>3</v>
      </c>
      <c r="B6" s="63"/>
      <c r="C6" s="84"/>
      <c r="D6" s="69" t="s">
        <v>8</v>
      </c>
      <c r="E6" s="70"/>
      <c r="F6" s="70"/>
      <c r="G6" s="70"/>
      <c r="H6" s="71"/>
      <c r="I6" s="76"/>
      <c r="J6" s="76"/>
      <c r="K6" s="76"/>
      <c r="L6" s="76"/>
      <c r="M6" s="67">
        <v>8</v>
      </c>
      <c r="N6" s="67">
        <v>756.46</v>
      </c>
      <c r="O6" s="67">
        <v>6</v>
      </c>
      <c r="P6" s="67">
        <v>428.63</v>
      </c>
      <c r="Q6" s="67">
        <v>31</v>
      </c>
      <c r="R6" s="67">
        <v>730.57</v>
      </c>
      <c r="S6" s="67">
        <v>1</v>
      </c>
      <c r="T6" s="67">
        <v>121</v>
      </c>
      <c r="U6" s="9"/>
      <c r="V6" s="9"/>
      <c r="W6" s="9"/>
      <c r="X6" s="9"/>
      <c r="Y6" s="9"/>
      <c r="Z6" s="9"/>
      <c r="AA6" s="9"/>
      <c r="AB6" s="9"/>
      <c r="AC6" s="67">
        <v>1</v>
      </c>
      <c r="AD6" s="67">
        <v>20.309999999999999</v>
      </c>
      <c r="AE6" s="9"/>
      <c r="AF6" s="9"/>
      <c r="AG6" s="67">
        <v>3</v>
      </c>
      <c r="AH6" s="67">
        <v>27.14</v>
      </c>
      <c r="AI6" s="67"/>
      <c r="AJ6" s="67"/>
    </row>
    <row r="7" spans="1:36" ht="30" customHeight="1">
      <c r="A7" s="50">
        <v>4</v>
      </c>
      <c r="B7" s="63"/>
      <c r="C7" s="85"/>
      <c r="D7" s="69" t="s">
        <v>9</v>
      </c>
      <c r="E7" s="70"/>
      <c r="F7" s="70"/>
      <c r="G7" s="70"/>
      <c r="H7" s="71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9"/>
      <c r="V7" s="9"/>
      <c r="W7" s="9"/>
      <c r="X7" s="9"/>
      <c r="Y7" s="9"/>
      <c r="Z7" s="9"/>
      <c r="AA7" s="9"/>
      <c r="AB7" s="9"/>
      <c r="AC7" s="75"/>
      <c r="AD7" s="75"/>
      <c r="AE7" s="9"/>
      <c r="AF7" s="9"/>
      <c r="AG7" s="75"/>
      <c r="AH7" s="75"/>
      <c r="AI7" s="68"/>
      <c r="AJ7" s="68"/>
    </row>
    <row r="8" spans="1:36">
      <c r="A8" s="50">
        <v>5</v>
      </c>
      <c r="B8" s="63"/>
      <c r="C8" s="17" t="s">
        <v>57</v>
      </c>
      <c r="D8" s="54" t="s">
        <v>28</v>
      </c>
      <c r="E8" s="55"/>
      <c r="F8" s="55"/>
      <c r="G8" s="55"/>
      <c r="H8" s="56"/>
      <c r="I8" s="18">
        <v>1872.07</v>
      </c>
      <c r="J8" s="18">
        <v>1169.0999999999999</v>
      </c>
      <c r="K8" s="19"/>
      <c r="L8" s="19"/>
      <c r="M8" s="18"/>
      <c r="N8" s="18"/>
      <c r="O8" s="18"/>
      <c r="P8" s="18"/>
      <c r="Q8" s="18">
        <v>8</v>
      </c>
      <c r="R8" s="18">
        <v>137.08000000000001</v>
      </c>
      <c r="S8" s="18"/>
      <c r="T8" s="18"/>
      <c r="U8" s="9">
        <v>9</v>
      </c>
      <c r="V8" s="9">
        <v>760.2</v>
      </c>
      <c r="W8" s="9">
        <v>2</v>
      </c>
      <c r="X8" s="9">
        <v>361.38</v>
      </c>
      <c r="Y8" s="9"/>
      <c r="Z8" s="9"/>
      <c r="AA8" s="9"/>
      <c r="AB8" s="9"/>
      <c r="AC8" s="18"/>
      <c r="AD8" s="18"/>
      <c r="AE8" s="9"/>
      <c r="AF8" s="9"/>
      <c r="AG8" s="18">
        <v>3</v>
      </c>
      <c r="AH8" s="18">
        <v>51</v>
      </c>
      <c r="AI8" s="13"/>
      <c r="AJ8" s="13"/>
    </row>
    <row r="9" spans="1:36" ht="15" customHeight="1">
      <c r="A9" s="50">
        <v>6</v>
      </c>
      <c r="B9" s="63"/>
      <c r="C9" s="2" t="s">
        <v>27</v>
      </c>
      <c r="D9" s="64"/>
      <c r="E9" s="65"/>
      <c r="F9" s="65"/>
      <c r="G9" s="65"/>
      <c r="H9" s="66"/>
      <c r="I9" s="9">
        <v>11834.43</v>
      </c>
      <c r="J9" s="9">
        <v>2477.9299999999998</v>
      </c>
      <c r="K9" s="67">
        <v>2</v>
      </c>
      <c r="L9" s="67">
        <v>999.82</v>
      </c>
      <c r="M9" s="9">
        <v>2</v>
      </c>
      <c r="N9" s="9">
        <v>333.24</v>
      </c>
      <c r="O9" s="9">
        <v>18</v>
      </c>
      <c r="P9" s="9">
        <v>1624</v>
      </c>
      <c r="Q9" s="9">
        <v>90</v>
      </c>
      <c r="R9" s="9">
        <v>2174.42</v>
      </c>
      <c r="S9" s="9">
        <v>2</v>
      </c>
      <c r="T9" s="9">
        <v>230.89</v>
      </c>
      <c r="U9" s="9">
        <v>12</v>
      </c>
      <c r="V9" s="9">
        <v>883.17</v>
      </c>
      <c r="W9" s="9">
        <v>1</v>
      </c>
      <c r="X9" s="9">
        <v>451.11</v>
      </c>
      <c r="Y9" s="9">
        <v>2</v>
      </c>
      <c r="Z9" s="9">
        <v>124.81</v>
      </c>
      <c r="AA9" s="9">
        <v>1</v>
      </c>
      <c r="AB9" s="9">
        <v>117.54</v>
      </c>
      <c r="AC9" s="9">
        <v>2</v>
      </c>
      <c r="AD9" s="9">
        <v>29.65</v>
      </c>
      <c r="AE9" s="9"/>
      <c r="AF9" s="9"/>
      <c r="AG9" s="9">
        <v>3</v>
      </c>
      <c r="AH9" s="9">
        <v>91.25</v>
      </c>
      <c r="AI9" s="9">
        <v>2</v>
      </c>
      <c r="AJ9" s="9">
        <v>40.61</v>
      </c>
    </row>
    <row r="10" spans="1:36">
      <c r="A10" s="50">
        <v>7</v>
      </c>
      <c r="B10" s="63"/>
      <c r="C10" s="52" t="s">
        <v>31</v>
      </c>
      <c r="D10" s="69" t="s">
        <v>32</v>
      </c>
      <c r="E10" s="70"/>
      <c r="F10" s="70"/>
      <c r="G10" s="70"/>
      <c r="H10" s="71"/>
      <c r="I10" s="67">
        <v>10284.15</v>
      </c>
      <c r="J10" s="67">
        <v>2195</v>
      </c>
      <c r="K10" s="76"/>
      <c r="L10" s="76"/>
      <c r="M10" s="9">
        <v>1</v>
      </c>
      <c r="N10" s="9">
        <v>167.03</v>
      </c>
      <c r="O10" s="9">
        <v>10</v>
      </c>
      <c r="P10" s="9">
        <v>701.26</v>
      </c>
      <c r="Q10" s="9">
        <v>30</v>
      </c>
      <c r="R10" s="9">
        <v>808.01</v>
      </c>
      <c r="S10" s="9">
        <v>1</v>
      </c>
      <c r="T10" s="9">
        <v>80.72</v>
      </c>
      <c r="U10" s="9">
        <v>3</v>
      </c>
      <c r="V10" s="9">
        <v>152.09</v>
      </c>
      <c r="W10" s="9">
        <v>14</v>
      </c>
      <c r="X10" s="9">
        <v>988.43</v>
      </c>
      <c r="Y10" s="9">
        <v>2</v>
      </c>
      <c r="Z10" s="9">
        <v>124.81</v>
      </c>
      <c r="AA10" s="9"/>
      <c r="AB10" s="9"/>
      <c r="AC10" s="9"/>
      <c r="AD10" s="9"/>
      <c r="AE10" s="9"/>
      <c r="AF10" s="9"/>
      <c r="AG10" s="9">
        <v>1</v>
      </c>
      <c r="AH10" s="9">
        <v>115.29</v>
      </c>
      <c r="AI10" s="9"/>
      <c r="AJ10" s="9"/>
    </row>
    <row r="11" spans="1:36" ht="30" customHeight="1">
      <c r="A11" s="50">
        <v>8</v>
      </c>
      <c r="B11" s="63"/>
      <c r="C11" s="84"/>
      <c r="D11" s="69" t="s">
        <v>33</v>
      </c>
      <c r="E11" s="70"/>
      <c r="F11" s="70"/>
      <c r="G11" s="70"/>
      <c r="H11" s="71"/>
      <c r="I11" s="76"/>
      <c r="J11" s="76"/>
      <c r="K11" s="76"/>
      <c r="L11" s="76"/>
      <c r="M11" s="67">
        <v>1</v>
      </c>
      <c r="N11" s="67">
        <v>166.21</v>
      </c>
      <c r="O11" s="67">
        <v>11</v>
      </c>
      <c r="P11" s="67">
        <v>1009.04</v>
      </c>
      <c r="Q11" s="67">
        <v>42</v>
      </c>
      <c r="R11" s="67">
        <v>1033.03</v>
      </c>
      <c r="S11" s="9"/>
      <c r="T11" s="9"/>
      <c r="U11" s="9"/>
      <c r="V11" s="9"/>
      <c r="W11" s="9"/>
      <c r="X11" s="9"/>
      <c r="Y11" s="67">
        <v>2</v>
      </c>
      <c r="Z11" s="67">
        <v>63.61</v>
      </c>
      <c r="AA11" s="9"/>
      <c r="AB11" s="9"/>
      <c r="AC11" s="67">
        <v>2</v>
      </c>
      <c r="AD11" s="67">
        <v>29.7</v>
      </c>
      <c r="AE11" s="9"/>
      <c r="AF11" s="9"/>
      <c r="AG11" s="9"/>
      <c r="AH11" s="9"/>
      <c r="AI11" s="9"/>
      <c r="AJ11" s="9"/>
    </row>
    <row r="12" spans="1:36">
      <c r="A12" s="50">
        <v>9</v>
      </c>
      <c r="B12" s="63"/>
      <c r="C12" s="85"/>
      <c r="D12" s="69" t="s">
        <v>34</v>
      </c>
      <c r="E12" s="70"/>
      <c r="F12" s="70"/>
      <c r="G12" s="70"/>
      <c r="H12" s="71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9"/>
      <c r="T12" s="9"/>
      <c r="U12" s="9"/>
      <c r="V12" s="9"/>
      <c r="W12" s="9"/>
      <c r="X12" s="9"/>
      <c r="Y12" s="75"/>
      <c r="Z12" s="75"/>
      <c r="AA12" s="9"/>
      <c r="AB12" s="9"/>
      <c r="AC12" s="75"/>
      <c r="AD12" s="75"/>
      <c r="AE12" s="9"/>
      <c r="AF12" s="9"/>
      <c r="AG12" s="9"/>
      <c r="AH12" s="9"/>
      <c r="AI12" s="9"/>
      <c r="AJ12" s="9"/>
    </row>
    <row r="13" spans="1:36" ht="15" customHeight="1">
      <c r="A13" s="50">
        <v>10</v>
      </c>
      <c r="B13" s="63"/>
      <c r="C13" s="3" t="s">
        <v>35</v>
      </c>
      <c r="D13" s="54" t="s">
        <v>37</v>
      </c>
      <c r="E13" s="79"/>
      <c r="F13" s="79"/>
      <c r="G13" s="79"/>
      <c r="H13" s="80"/>
      <c r="I13" s="67">
        <v>17333.21</v>
      </c>
      <c r="J13" s="67">
        <v>4898.28</v>
      </c>
      <c r="K13" s="67">
        <v>1</v>
      </c>
      <c r="L13" s="67">
        <v>252.92</v>
      </c>
      <c r="M13" s="9">
        <v>3</v>
      </c>
      <c r="N13" s="9">
        <v>499.46</v>
      </c>
      <c r="O13" s="9">
        <v>16</v>
      </c>
      <c r="P13" s="9">
        <v>1254.5899999999999</v>
      </c>
      <c r="Q13" s="9">
        <v>81</v>
      </c>
      <c r="R13" s="9">
        <v>2024.24</v>
      </c>
      <c r="S13" s="9">
        <v>1</v>
      </c>
      <c r="T13" s="9">
        <v>88.87</v>
      </c>
      <c r="U13" s="9"/>
      <c r="V13" s="9"/>
      <c r="W13" s="9"/>
      <c r="X13" s="9"/>
      <c r="Y13" s="9">
        <v>4</v>
      </c>
      <c r="Z13" s="9">
        <v>225.62</v>
      </c>
      <c r="AA13" s="9">
        <v>1</v>
      </c>
      <c r="AB13" s="9">
        <v>117.54</v>
      </c>
      <c r="AC13" s="9">
        <v>10</v>
      </c>
      <c r="AD13" s="9">
        <v>145.25</v>
      </c>
      <c r="AE13" s="9"/>
      <c r="AF13" s="9"/>
      <c r="AG13" s="9">
        <v>1</v>
      </c>
      <c r="AH13" s="9">
        <v>9.35</v>
      </c>
      <c r="AI13" s="9"/>
      <c r="AJ13" s="9"/>
    </row>
    <row r="14" spans="1:36" ht="15" customHeight="1">
      <c r="A14" s="50">
        <v>11</v>
      </c>
      <c r="B14" s="63"/>
      <c r="C14" s="3" t="s">
        <v>36</v>
      </c>
      <c r="D14" s="98"/>
      <c r="E14" s="99"/>
      <c r="F14" s="99"/>
      <c r="G14" s="99"/>
      <c r="H14" s="100"/>
      <c r="I14" s="75"/>
      <c r="J14" s="75"/>
      <c r="K14" s="75"/>
      <c r="L14" s="75"/>
      <c r="M14" s="9">
        <v>3</v>
      </c>
      <c r="N14" s="9">
        <v>499.46</v>
      </c>
      <c r="O14" s="9">
        <v>16</v>
      </c>
      <c r="P14" s="9">
        <v>1254.5899999999999</v>
      </c>
      <c r="Q14" s="9">
        <v>81</v>
      </c>
      <c r="R14" s="9">
        <v>2024.24</v>
      </c>
      <c r="S14" s="9">
        <v>1</v>
      </c>
      <c r="T14" s="9">
        <v>88.87</v>
      </c>
      <c r="U14" s="9"/>
      <c r="V14" s="9"/>
      <c r="W14" s="9"/>
      <c r="X14" s="9"/>
      <c r="Y14" s="9">
        <v>4</v>
      </c>
      <c r="Z14" s="9">
        <v>225.62</v>
      </c>
      <c r="AA14" s="9">
        <v>1</v>
      </c>
      <c r="AB14" s="9">
        <v>117.54</v>
      </c>
      <c r="AC14" s="9">
        <v>10</v>
      </c>
      <c r="AD14" s="9">
        <v>145.25</v>
      </c>
      <c r="AE14" s="9"/>
      <c r="AF14" s="9"/>
      <c r="AG14" s="9">
        <v>1</v>
      </c>
      <c r="AH14" s="9">
        <v>9.35</v>
      </c>
      <c r="AI14" s="9"/>
      <c r="AJ14" s="9"/>
    </row>
    <row r="15" spans="1:36" ht="15" customHeight="1">
      <c r="A15" s="50">
        <v>12</v>
      </c>
      <c r="B15" s="63"/>
      <c r="C15" s="3" t="s">
        <v>121</v>
      </c>
      <c r="D15" s="98"/>
      <c r="E15" s="99"/>
      <c r="F15" s="99"/>
      <c r="G15" s="99"/>
      <c r="H15" s="100"/>
      <c r="I15" s="43">
        <v>575.91999999999996</v>
      </c>
      <c r="J15" s="43">
        <v>575.91999999999996</v>
      </c>
      <c r="K15" s="43"/>
      <c r="L15" s="43"/>
      <c r="M15" s="9"/>
      <c r="N15" s="9"/>
      <c r="O15" s="9"/>
      <c r="P15" s="9"/>
      <c r="Q15" s="9">
        <v>20</v>
      </c>
      <c r="R15" s="9">
        <v>360.24</v>
      </c>
      <c r="S15" s="9"/>
      <c r="T15" s="9"/>
      <c r="U15" s="9">
        <v>1</v>
      </c>
      <c r="V15" s="9">
        <v>32.340000000000003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5" customHeight="1">
      <c r="A16" s="50">
        <v>13</v>
      </c>
      <c r="B16" s="63"/>
      <c r="C16" s="3" t="s">
        <v>116</v>
      </c>
      <c r="D16" s="98"/>
      <c r="E16" s="99"/>
      <c r="F16" s="99"/>
      <c r="G16" s="99"/>
      <c r="H16" s="100"/>
      <c r="I16" s="38">
        <v>550.82000000000005</v>
      </c>
      <c r="J16" s="38">
        <v>550.82000000000005</v>
      </c>
      <c r="K16" s="38"/>
      <c r="L16" s="38"/>
      <c r="M16" s="9"/>
      <c r="N16" s="9"/>
      <c r="O16" s="9"/>
      <c r="P16" s="9"/>
      <c r="Q16" s="9">
        <v>14</v>
      </c>
      <c r="R16" s="9">
        <v>251.28</v>
      </c>
      <c r="S16" s="9"/>
      <c r="T16" s="9"/>
      <c r="U16" s="9">
        <v>5</v>
      </c>
      <c r="V16" s="9">
        <v>94.95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v>1</v>
      </c>
      <c r="AH16" s="9">
        <v>14.13</v>
      </c>
      <c r="AI16" s="9"/>
      <c r="AJ16" s="9"/>
    </row>
    <row r="17" spans="1:36">
      <c r="A17" s="50">
        <v>14</v>
      </c>
      <c r="B17" s="63"/>
      <c r="C17" s="3" t="s">
        <v>46</v>
      </c>
      <c r="D17" s="81"/>
      <c r="E17" s="82"/>
      <c r="F17" s="82"/>
      <c r="G17" s="82"/>
      <c r="H17" s="83"/>
      <c r="I17" s="10">
        <v>198.05</v>
      </c>
      <c r="J17" s="10">
        <v>198.05</v>
      </c>
      <c r="K17" s="10"/>
      <c r="L17" s="10"/>
      <c r="M17" s="9"/>
      <c r="N17" s="9"/>
      <c r="O17" s="9"/>
      <c r="P17" s="9"/>
      <c r="Q17" s="9"/>
      <c r="R17" s="9"/>
      <c r="S17" s="9"/>
      <c r="T17" s="9"/>
      <c r="U17" s="9">
        <v>1</v>
      </c>
      <c r="V17" s="9">
        <v>198.05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15" customHeight="1">
      <c r="A18" s="50">
        <v>15</v>
      </c>
      <c r="B18" s="63"/>
      <c r="C18" s="3" t="s">
        <v>56</v>
      </c>
      <c r="D18" s="54" t="s">
        <v>40</v>
      </c>
      <c r="E18" s="55"/>
      <c r="F18" s="55"/>
      <c r="G18" s="55"/>
      <c r="H18" s="56"/>
      <c r="I18" s="13">
        <v>1524.98</v>
      </c>
      <c r="J18" s="13">
        <v>762.49</v>
      </c>
      <c r="K18" s="13"/>
      <c r="L18" s="13"/>
      <c r="M18" s="9"/>
      <c r="N18" s="9"/>
      <c r="O18" s="9"/>
      <c r="P18" s="9"/>
      <c r="Q18" s="9">
        <v>28</v>
      </c>
      <c r="R18" s="9">
        <v>804.13</v>
      </c>
      <c r="S18" s="9"/>
      <c r="T18" s="9"/>
      <c r="U18" s="9">
        <v>2</v>
      </c>
      <c r="V18" s="9">
        <v>159.31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v>1</v>
      </c>
      <c r="AH18" s="9">
        <v>5.21</v>
      </c>
      <c r="AI18" s="9"/>
      <c r="AJ18" s="9"/>
    </row>
    <row r="19" spans="1:36" ht="30">
      <c r="A19" s="50">
        <v>16</v>
      </c>
      <c r="B19" s="63"/>
      <c r="C19" s="3" t="s">
        <v>120</v>
      </c>
      <c r="D19" s="57"/>
      <c r="E19" s="58"/>
      <c r="F19" s="58"/>
      <c r="G19" s="58"/>
      <c r="H19" s="59"/>
      <c r="I19" s="22">
        <v>2020.57</v>
      </c>
      <c r="J19" s="22">
        <v>1018.73</v>
      </c>
      <c r="K19" s="22"/>
      <c r="L19" s="22"/>
      <c r="M19" s="9"/>
      <c r="N19" s="9"/>
      <c r="O19" s="9"/>
      <c r="P19" s="9"/>
      <c r="Q19" s="9">
        <v>2</v>
      </c>
      <c r="R19" s="9">
        <v>57.5</v>
      </c>
      <c r="S19" s="9">
        <v>1</v>
      </c>
      <c r="T19" s="9">
        <v>58.3</v>
      </c>
      <c r="U19" s="9">
        <v>13</v>
      </c>
      <c r="V19" s="9">
        <v>795</v>
      </c>
      <c r="W19" s="9"/>
      <c r="X19" s="9"/>
      <c r="Y19" s="9">
        <v>1</v>
      </c>
      <c r="Z19" s="9">
        <v>48</v>
      </c>
      <c r="AA19" s="9"/>
      <c r="AB19" s="9"/>
      <c r="AC19" s="9"/>
      <c r="AD19" s="9"/>
      <c r="AE19" s="9"/>
      <c r="AF19" s="9"/>
      <c r="AG19" s="9">
        <v>3</v>
      </c>
      <c r="AH19" s="9">
        <v>119.49</v>
      </c>
      <c r="AI19" s="9"/>
      <c r="AJ19" s="9"/>
    </row>
    <row r="20" spans="1:36">
      <c r="A20" s="50">
        <v>17</v>
      </c>
      <c r="B20" s="63"/>
      <c r="C20" s="3" t="s">
        <v>61</v>
      </c>
      <c r="D20" s="57"/>
      <c r="E20" s="58"/>
      <c r="F20" s="58"/>
      <c r="G20" s="58"/>
      <c r="H20" s="59"/>
      <c r="I20" s="22">
        <v>1380.09</v>
      </c>
      <c r="J20" s="22">
        <v>1380.09</v>
      </c>
      <c r="K20" s="22"/>
      <c r="L20" s="2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>
      <c r="A21" s="50">
        <v>18</v>
      </c>
      <c r="B21" s="63"/>
      <c r="C21" s="3" t="s">
        <v>62</v>
      </c>
      <c r="D21" s="57"/>
      <c r="E21" s="58"/>
      <c r="F21" s="58"/>
      <c r="G21" s="58"/>
      <c r="H21" s="59"/>
      <c r="I21" s="22">
        <v>981.74</v>
      </c>
      <c r="J21" s="22">
        <v>655.35</v>
      </c>
      <c r="K21" s="22"/>
      <c r="L21" s="2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ht="15" customHeight="1">
      <c r="A22" s="50">
        <v>19</v>
      </c>
      <c r="B22" s="63"/>
      <c r="C22" s="3" t="s">
        <v>24</v>
      </c>
      <c r="D22" s="57"/>
      <c r="E22" s="58"/>
      <c r="F22" s="58"/>
      <c r="G22" s="58"/>
      <c r="H22" s="59"/>
      <c r="I22" s="9">
        <v>450</v>
      </c>
      <c r="J22" s="9">
        <v>450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15" customHeight="1">
      <c r="A23" s="50">
        <v>20</v>
      </c>
      <c r="B23" s="63"/>
      <c r="C23" s="3" t="s">
        <v>26</v>
      </c>
      <c r="D23" s="57"/>
      <c r="E23" s="58"/>
      <c r="F23" s="58"/>
      <c r="G23" s="58"/>
      <c r="H23" s="59"/>
      <c r="I23" s="9">
        <v>181.3</v>
      </c>
      <c r="J23" s="9">
        <v>181.3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5" customHeight="1">
      <c r="A24" s="50">
        <v>21</v>
      </c>
      <c r="B24" s="63"/>
      <c r="C24" s="3" t="s">
        <v>39</v>
      </c>
      <c r="D24" s="57"/>
      <c r="E24" s="58"/>
      <c r="F24" s="58"/>
      <c r="G24" s="58"/>
      <c r="H24" s="59"/>
      <c r="I24" s="9">
        <v>1339.56</v>
      </c>
      <c r="J24" s="9">
        <v>1339.56</v>
      </c>
      <c r="K24" s="9">
        <v>1</v>
      </c>
      <c r="L24" s="9">
        <v>1128.77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5" customHeight="1">
      <c r="A25" s="50">
        <v>22</v>
      </c>
      <c r="B25" s="63"/>
      <c r="C25" s="29" t="s">
        <v>83</v>
      </c>
      <c r="D25" s="57"/>
      <c r="E25" s="58"/>
      <c r="F25" s="58"/>
      <c r="G25" s="58"/>
      <c r="H25" s="59"/>
      <c r="I25" s="30">
        <v>105.35</v>
      </c>
      <c r="J25" s="30">
        <v>105.35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5" customHeight="1">
      <c r="A26" s="50">
        <v>23</v>
      </c>
      <c r="B26" s="63"/>
      <c r="C26" s="4" t="s">
        <v>47</v>
      </c>
      <c r="D26" s="57"/>
      <c r="E26" s="58"/>
      <c r="F26" s="58"/>
      <c r="G26" s="58"/>
      <c r="H26" s="59"/>
      <c r="I26" s="11">
        <v>28.6</v>
      </c>
      <c r="J26" s="11">
        <v>28.6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5" customHeight="1">
      <c r="A27" s="50">
        <v>24</v>
      </c>
      <c r="B27" s="63"/>
      <c r="C27" s="29" t="s">
        <v>86</v>
      </c>
      <c r="D27" s="57"/>
      <c r="E27" s="58"/>
      <c r="F27" s="58"/>
      <c r="G27" s="58"/>
      <c r="H27" s="59"/>
      <c r="I27" s="30">
        <v>96.22</v>
      </c>
      <c r="J27" s="30">
        <v>96.22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5" customHeight="1">
      <c r="A28" s="50">
        <v>25</v>
      </c>
      <c r="B28" s="63"/>
      <c r="C28" s="29" t="s">
        <v>85</v>
      </c>
      <c r="D28" s="57"/>
      <c r="E28" s="58"/>
      <c r="F28" s="58"/>
      <c r="G28" s="58"/>
      <c r="H28" s="59"/>
      <c r="I28" s="30">
        <v>1874.9</v>
      </c>
      <c r="J28" s="30">
        <v>1223.54</v>
      </c>
      <c r="K28" s="9"/>
      <c r="L28" s="9"/>
      <c r="M28" s="9"/>
      <c r="N28" s="9"/>
      <c r="O28" s="9"/>
      <c r="P28" s="9"/>
      <c r="Q28" s="9">
        <v>3</v>
      </c>
      <c r="R28" s="9">
        <v>54.06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>
        <v>9</v>
      </c>
      <c r="AH28" s="9">
        <v>235.22</v>
      </c>
      <c r="AI28" s="9"/>
      <c r="AJ28" s="9"/>
    </row>
    <row r="29" spans="1:36" ht="15" customHeight="1">
      <c r="A29" s="50">
        <v>26</v>
      </c>
      <c r="B29" s="63"/>
      <c r="C29" s="21" t="s">
        <v>59</v>
      </c>
      <c r="D29" s="57"/>
      <c r="E29" s="58"/>
      <c r="F29" s="58"/>
      <c r="G29" s="58"/>
      <c r="H29" s="59"/>
      <c r="I29" s="20">
        <v>12.75</v>
      </c>
      <c r="J29" s="20">
        <v>12.75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15" customHeight="1">
      <c r="A30" s="50">
        <v>27</v>
      </c>
      <c r="B30" s="63"/>
      <c r="C30" s="21" t="s">
        <v>60</v>
      </c>
      <c r="D30" s="57"/>
      <c r="E30" s="58"/>
      <c r="F30" s="58"/>
      <c r="G30" s="58"/>
      <c r="H30" s="59"/>
      <c r="I30" s="20">
        <v>28.72</v>
      </c>
      <c r="J30" s="20">
        <v>28.72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5" customHeight="1">
      <c r="A31" s="50">
        <v>28</v>
      </c>
      <c r="B31" s="63"/>
      <c r="C31" s="25" t="s">
        <v>81</v>
      </c>
      <c r="D31" s="57"/>
      <c r="E31" s="58"/>
      <c r="F31" s="58"/>
      <c r="G31" s="58"/>
      <c r="H31" s="59"/>
      <c r="I31" s="24">
        <v>2113.96</v>
      </c>
      <c r="J31" s="24">
        <v>2113.96</v>
      </c>
      <c r="K31" s="9"/>
      <c r="L31" s="9"/>
      <c r="M31" s="9"/>
      <c r="N31" s="9"/>
      <c r="O31" s="9">
        <v>9</v>
      </c>
      <c r="P31" s="9">
        <v>362.56</v>
      </c>
      <c r="Q31" s="9">
        <v>30</v>
      </c>
      <c r="R31" s="9">
        <v>538.83000000000004</v>
      </c>
      <c r="S31" s="9">
        <v>1</v>
      </c>
      <c r="T31" s="9">
        <v>82.42</v>
      </c>
      <c r="U31" s="9">
        <v>1</v>
      </c>
      <c r="V31" s="9">
        <v>41.05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5" customHeight="1">
      <c r="A32" s="50">
        <v>29</v>
      </c>
      <c r="B32" s="63"/>
      <c r="C32" s="4" t="s">
        <v>48</v>
      </c>
      <c r="D32" s="57"/>
      <c r="E32" s="58"/>
      <c r="F32" s="58"/>
      <c r="G32" s="58"/>
      <c r="H32" s="59"/>
      <c r="I32" s="11">
        <v>245.46</v>
      </c>
      <c r="J32" s="11">
        <v>245.46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5" customHeight="1">
      <c r="A33" s="50">
        <v>30</v>
      </c>
      <c r="B33" s="63"/>
      <c r="C33" s="35" t="s">
        <v>89</v>
      </c>
      <c r="D33" s="57"/>
      <c r="E33" s="58"/>
      <c r="F33" s="58"/>
      <c r="G33" s="58"/>
      <c r="H33" s="59"/>
      <c r="I33" s="32">
        <v>207.74</v>
      </c>
      <c r="J33" s="32">
        <v>207.74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v>3</v>
      </c>
      <c r="AH33" s="9">
        <v>32.130000000000003</v>
      </c>
      <c r="AI33" s="9"/>
      <c r="AJ33" s="9"/>
    </row>
    <row r="34" spans="1:36" ht="15" customHeight="1">
      <c r="A34" s="50">
        <v>31</v>
      </c>
      <c r="B34" s="63"/>
      <c r="C34" s="48" t="s">
        <v>125</v>
      </c>
      <c r="D34" s="57"/>
      <c r="E34" s="58"/>
      <c r="F34" s="58"/>
      <c r="G34" s="58"/>
      <c r="H34" s="59"/>
      <c r="I34" s="47">
        <v>616.77</v>
      </c>
      <c r="J34" s="47">
        <v>616.77</v>
      </c>
      <c r="K34" s="9"/>
      <c r="L34" s="9"/>
      <c r="M34" s="9"/>
      <c r="N34" s="9"/>
      <c r="O34" s="9"/>
      <c r="P34" s="9"/>
      <c r="Q34" s="9">
        <v>5</v>
      </c>
      <c r="R34" s="9">
        <v>67.06</v>
      </c>
      <c r="S34" s="9">
        <v>1</v>
      </c>
      <c r="T34" s="9">
        <v>46.74</v>
      </c>
      <c r="U34" s="9">
        <v>3</v>
      </c>
      <c r="V34" s="9">
        <v>167.77</v>
      </c>
      <c r="W34" s="9"/>
      <c r="X34" s="9"/>
      <c r="Y34" s="9"/>
      <c r="Z34" s="9"/>
      <c r="AA34" s="9"/>
      <c r="AB34" s="9"/>
      <c r="AC34" s="9"/>
      <c r="AD34" s="9"/>
      <c r="AE34" s="9">
        <v>1</v>
      </c>
      <c r="AF34" s="9">
        <v>180.98</v>
      </c>
      <c r="AG34" s="9">
        <v>2</v>
      </c>
      <c r="AH34" s="9">
        <v>6.8</v>
      </c>
      <c r="AI34" s="9"/>
      <c r="AJ34" s="9"/>
    </row>
    <row r="35" spans="1:36" ht="15" customHeight="1">
      <c r="A35" s="50">
        <v>32</v>
      </c>
      <c r="B35" s="63"/>
      <c r="C35" s="31" t="s">
        <v>90</v>
      </c>
      <c r="D35" s="57"/>
      <c r="E35" s="58"/>
      <c r="F35" s="58"/>
      <c r="G35" s="58"/>
      <c r="H35" s="59"/>
      <c r="I35" s="32">
        <v>106.45</v>
      </c>
      <c r="J35" s="32">
        <v>106.45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5" customHeight="1">
      <c r="A36" s="50">
        <v>33</v>
      </c>
      <c r="B36" s="63"/>
      <c r="C36" s="29" t="s">
        <v>84</v>
      </c>
      <c r="D36" s="57"/>
      <c r="E36" s="58"/>
      <c r="F36" s="58"/>
      <c r="G36" s="58"/>
      <c r="H36" s="59"/>
      <c r="I36" s="30">
        <v>666.71</v>
      </c>
      <c r="J36" s="30">
        <v>666.71</v>
      </c>
      <c r="K36" s="9"/>
      <c r="L36" s="9"/>
      <c r="M36" s="9"/>
      <c r="N36" s="9"/>
      <c r="O36" s="9"/>
      <c r="P36" s="9"/>
      <c r="Q36" s="9">
        <v>15</v>
      </c>
      <c r="R36" s="9">
        <v>415.64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5" customHeight="1">
      <c r="A37" s="50">
        <v>34</v>
      </c>
      <c r="B37" s="63"/>
      <c r="C37" s="16" t="s">
        <v>58</v>
      </c>
      <c r="D37" s="57"/>
      <c r="E37" s="58"/>
      <c r="F37" s="58"/>
      <c r="G37" s="58"/>
      <c r="H37" s="59"/>
      <c r="I37" s="15">
        <v>7630.2</v>
      </c>
      <c r="J37" s="15">
        <v>2235.6999999999998</v>
      </c>
      <c r="K37" s="9"/>
      <c r="L37" s="9"/>
      <c r="M37" s="9"/>
      <c r="N37" s="9"/>
      <c r="O37" s="9"/>
      <c r="P37" s="9"/>
      <c r="Q37" s="9">
        <v>92</v>
      </c>
      <c r="R37" s="9">
        <v>3037.48</v>
      </c>
      <c r="S37" s="9"/>
      <c r="T37" s="9"/>
      <c r="U37" s="9"/>
      <c r="V37" s="9"/>
      <c r="W37" s="9"/>
      <c r="X37" s="9"/>
      <c r="Y37" s="9">
        <v>1</v>
      </c>
      <c r="Z37" s="9">
        <v>125.25</v>
      </c>
      <c r="AA37" s="9"/>
      <c r="AB37" s="9"/>
      <c r="AC37" s="9"/>
      <c r="AD37" s="9"/>
      <c r="AE37" s="9"/>
      <c r="AF37" s="9"/>
      <c r="AG37" s="9">
        <v>4</v>
      </c>
      <c r="AH37" s="9">
        <v>758.37</v>
      </c>
      <c r="AI37" s="9">
        <v>1</v>
      </c>
      <c r="AJ37" s="9">
        <v>105.57</v>
      </c>
    </row>
    <row r="38" spans="1:36" ht="15" customHeight="1">
      <c r="A38" s="50">
        <v>35</v>
      </c>
      <c r="B38" s="63"/>
      <c r="C38" s="48" t="s">
        <v>124</v>
      </c>
      <c r="D38" s="57"/>
      <c r="E38" s="58"/>
      <c r="F38" s="58"/>
      <c r="G38" s="58"/>
      <c r="H38" s="59"/>
      <c r="I38" s="47">
        <v>135.91</v>
      </c>
      <c r="J38" s="47">
        <v>135.91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5" customHeight="1">
      <c r="A39" s="50">
        <v>36</v>
      </c>
      <c r="B39" s="63"/>
      <c r="C39" s="29" t="s">
        <v>82</v>
      </c>
      <c r="D39" s="57"/>
      <c r="E39" s="58"/>
      <c r="F39" s="58"/>
      <c r="G39" s="58"/>
      <c r="H39" s="59"/>
      <c r="I39" s="30">
        <v>232.22</v>
      </c>
      <c r="J39" s="30">
        <v>232.22</v>
      </c>
      <c r="K39" s="9"/>
      <c r="L39" s="9"/>
      <c r="M39" s="9"/>
      <c r="N39" s="9"/>
      <c r="O39" s="9"/>
      <c r="P39" s="9"/>
      <c r="Q39" s="9">
        <v>3</v>
      </c>
      <c r="R39" s="9">
        <v>85.31</v>
      </c>
      <c r="S39" s="9"/>
      <c r="T39" s="9"/>
      <c r="U39" s="9"/>
      <c r="V39" s="9"/>
      <c r="W39" s="9">
        <v>1</v>
      </c>
      <c r="X39" s="9">
        <v>61.78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5" customHeight="1">
      <c r="A40" s="50">
        <v>37</v>
      </c>
      <c r="B40" s="63"/>
      <c r="C40" s="29" t="s">
        <v>87</v>
      </c>
      <c r="D40" s="57"/>
      <c r="E40" s="58"/>
      <c r="F40" s="58"/>
      <c r="G40" s="58"/>
      <c r="H40" s="59"/>
      <c r="I40" s="30">
        <v>48.7</v>
      </c>
      <c r="J40" s="30">
        <v>48.7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>
        <v>1</v>
      </c>
      <c r="AJ40" s="9">
        <v>48.7</v>
      </c>
    </row>
    <row r="41" spans="1:36" ht="15" customHeight="1">
      <c r="A41" s="50">
        <v>38</v>
      </c>
      <c r="B41" s="63"/>
      <c r="C41" s="29" t="s">
        <v>88</v>
      </c>
      <c r="D41" s="57"/>
      <c r="E41" s="58"/>
      <c r="F41" s="58"/>
      <c r="G41" s="58"/>
      <c r="H41" s="59"/>
      <c r="I41" s="30">
        <v>98.96</v>
      </c>
      <c r="J41" s="30">
        <v>98.96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>
        <v>1</v>
      </c>
      <c r="AH41" s="9">
        <v>98.96</v>
      </c>
      <c r="AI41" s="9"/>
      <c r="AJ41" s="9"/>
    </row>
    <row r="42" spans="1:36" ht="15" customHeight="1">
      <c r="A42" s="50">
        <v>39</v>
      </c>
      <c r="B42" s="63"/>
      <c r="C42" s="4" t="s">
        <v>45</v>
      </c>
      <c r="D42" s="57"/>
      <c r="E42" s="58"/>
      <c r="F42" s="58"/>
      <c r="G42" s="58"/>
      <c r="H42" s="59"/>
      <c r="I42" s="11">
        <v>625.66999999999996</v>
      </c>
      <c r="J42" s="11">
        <v>625.66999999999996</v>
      </c>
      <c r="K42" s="9"/>
      <c r="L42" s="9"/>
      <c r="M42" s="9"/>
      <c r="N42" s="9"/>
      <c r="O42" s="9"/>
      <c r="P42" s="9"/>
      <c r="Q42" s="9">
        <v>2</v>
      </c>
      <c r="R42" s="9">
        <v>59.24</v>
      </c>
      <c r="S42" s="9"/>
      <c r="T42" s="9"/>
      <c r="U42" s="9">
        <v>9</v>
      </c>
      <c r="V42" s="9">
        <v>326.33999999999997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>
        <v>1</v>
      </c>
      <c r="AH42" s="9">
        <v>11.4</v>
      </c>
      <c r="AI42" s="9"/>
      <c r="AJ42" s="9"/>
    </row>
    <row r="43" spans="1:36" ht="15" customHeight="1">
      <c r="A43" s="50">
        <v>40</v>
      </c>
      <c r="B43" s="63"/>
      <c r="C43" s="25" t="s">
        <v>80</v>
      </c>
      <c r="D43" s="57"/>
      <c r="E43" s="58"/>
      <c r="F43" s="58"/>
      <c r="G43" s="58"/>
      <c r="H43" s="59"/>
      <c r="I43" s="24">
        <v>770.9</v>
      </c>
      <c r="J43" s="24">
        <v>770.9</v>
      </c>
      <c r="K43" s="9"/>
      <c r="L43" s="9"/>
      <c r="M43" s="9"/>
      <c r="N43" s="9"/>
      <c r="O43" s="9"/>
      <c r="P43" s="9"/>
      <c r="Q43" s="9">
        <v>23</v>
      </c>
      <c r="R43" s="9">
        <v>349.04</v>
      </c>
      <c r="S43" s="9"/>
      <c r="T43" s="9"/>
      <c r="U43" s="9"/>
      <c r="V43" s="9"/>
      <c r="W43" s="9"/>
      <c r="X43" s="9"/>
      <c r="Y43" s="9">
        <v>1</v>
      </c>
      <c r="Z43" s="9">
        <v>66.59</v>
      </c>
      <c r="AA43" s="9"/>
      <c r="AB43" s="9"/>
      <c r="AC43" s="9">
        <v>3</v>
      </c>
      <c r="AD43" s="9">
        <v>32.79</v>
      </c>
      <c r="AE43" s="9"/>
      <c r="AF43" s="9"/>
      <c r="AG43" s="9">
        <v>2</v>
      </c>
      <c r="AH43" s="9">
        <v>38.32</v>
      </c>
      <c r="AI43" s="9"/>
      <c r="AJ43" s="9"/>
    </row>
    <row r="44" spans="1:36" ht="15" customHeight="1">
      <c r="A44" s="50">
        <v>41</v>
      </c>
      <c r="B44" s="63"/>
      <c r="C44" s="4" t="s">
        <v>49</v>
      </c>
      <c r="D44" s="57"/>
      <c r="E44" s="58"/>
      <c r="F44" s="58"/>
      <c r="G44" s="58"/>
      <c r="H44" s="59"/>
      <c r="I44" s="11">
        <v>36.07</v>
      </c>
      <c r="J44" s="11">
        <v>36.07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5" customHeight="1">
      <c r="A45" s="50">
        <v>42</v>
      </c>
      <c r="B45" s="63"/>
      <c r="C45" s="4" t="s">
        <v>50</v>
      </c>
      <c r="D45" s="57"/>
      <c r="E45" s="58"/>
      <c r="F45" s="58"/>
      <c r="G45" s="58"/>
      <c r="H45" s="59"/>
      <c r="I45" s="11">
        <v>50.15</v>
      </c>
      <c r="J45" s="11">
        <v>50.15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5" customHeight="1">
      <c r="A46" s="50">
        <v>43</v>
      </c>
      <c r="B46" s="63"/>
      <c r="C46" s="2" t="s">
        <v>51</v>
      </c>
      <c r="D46" s="57"/>
      <c r="E46" s="58"/>
      <c r="F46" s="58"/>
      <c r="G46" s="58"/>
      <c r="H46" s="59"/>
      <c r="I46" s="67">
        <v>7651.02</v>
      </c>
      <c r="J46" s="67">
        <v>2256.52</v>
      </c>
      <c r="K46" s="9"/>
      <c r="L46" s="9"/>
      <c r="M46" s="9"/>
      <c r="N46" s="9"/>
      <c r="O46" s="9"/>
      <c r="P46" s="9"/>
      <c r="Q46" s="9">
        <v>27</v>
      </c>
      <c r="R46" s="9">
        <v>535.38</v>
      </c>
      <c r="S46" s="9">
        <v>1</v>
      </c>
      <c r="T46" s="9">
        <v>202.08</v>
      </c>
      <c r="U46" s="9"/>
      <c r="V46" s="9"/>
      <c r="W46" s="9"/>
      <c r="X46" s="9"/>
      <c r="Y46" s="9">
        <v>3</v>
      </c>
      <c r="Z46" s="9">
        <v>136.88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>
      <c r="A47" s="50">
        <v>44</v>
      </c>
      <c r="B47" s="63"/>
      <c r="C47" s="2" t="s">
        <v>38</v>
      </c>
      <c r="D47" s="57"/>
      <c r="E47" s="58"/>
      <c r="F47" s="58"/>
      <c r="G47" s="58"/>
      <c r="H47" s="59"/>
      <c r="I47" s="75"/>
      <c r="J47" s="75"/>
      <c r="K47" s="9">
        <v>1</v>
      </c>
      <c r="L47" s="9">
        <v>105.3</v>
      </c>
      <c r="M47" s="9"/>
      <c r="N47" s="9"/>
      <c r="O47" s="9"/>
      <c r="P47" s="9"/>
      <c r="Q47" s="9">
        <v>25</v>
      </c>
      <c r="R47" s="9">
        <v>739.16</v>
      </c>
      <c r="S47" s="9"/>
      <c r="T47" s="9"/>
      <c r="U47" s="9"/>
      <c r="V47" s="9"/>
      <c r="W47" s="9"/>
      <c r="X47" s="9"/>
      <c r="Y47" s="9">
        <v>1</v>
      </c>
      <c r="Z47" s="9">
        <v>92.74</v>
      </c>
      <c r="AA47" s="9">
        <v>5</v>
      </c>
      <c r="AB47" s="9">
        <v>2779.78</v>
      </c>
      <c r="AC47" s="9"/>
      <c r="AD47" s="9"/>
      <c r="AE47" s="9"/>
      <c r="AF47" s="9"/>
      <c r="AG47" s="9">
        <v>1</v>
      </c>
      <c r="AH47" s="9">
        <v>122.26</v>
      </c>
      <c r="AI47" s="9">
        <v>2</v>
      </c>
      <c r="AJ47" s="9">
        <v>23.84</v>
      </c>
    </row>
    <row r="48" spans="1:36">
      <c r="A48" s="50">
        <v>45</v>
      </c>
      <c r="B48" s="63"/>
      <c r="C48" s="52" t="s">
        <v>123</v>
      </c>
      <c r="D48" s="57"/>
      <c r="E48" s="58"/>
      <c r="F48" s="58"/>
      <c r="G48" s="58"/>
      <c r="H48" s="59"/>
      <c r="I48" s="61">
        <v>3085.06</v>
      </c>
      <c r="J48" s="61">
        <v>2082.69</v>
      </c>
      <c r="K48" s="9">
        <v>2</v>
      </c>
      <c r="L48" s="9">
        <v>608.30999999999995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>
      <c r="A49" s="50">
        <v>46</v>
      </c>
      <c r="B49" s="63"/>
      <c r="C49" s="53"/>
      <c r="D49" s="60" t="s">
        <v>41</v>
      </c>
      <c r="E49" s="60"/>
      <c r="F49" s="60"/>
      <c r="G49" s="60"/>
      <c r="H49" s="60"/>
      <c r="I49" s="62"/>
      <c r="J49" s="62"/>
      <c r="K49" s="9"/>
      <c r="L49" s="9"/>
      <c r="M49" s="9"/>
      <c r="N49" s="9"/>
      <c r="O49" s="9">
        <v>2</v>
      </c>
      <c r="P49" s="9">
        <v>167.29</v>
      </c>
      <c r="Q49" s="9">
        <v>3</v>
      </c>
      <c r="R49" s="9">
        <v>59.36</v>
      </c>
      <c r="S49" s="9">
        <v>3</v>
      </c>
      <c r="T49" s="9">
        <v>245.77</v>
      </c>
      <c r="U49" s="9">
        <v>4</v>
      </c>
      <c r="V49" s="9">
        <v>203.68</v>
      </c>
      <c r="W49" s="9">
        <v>4</v>
      </c>
      <c r="X49" s="9">
        <v>608.94000000000005</v>
      </c>
      <c r="Y49" s="9"/>
      <c r="Z49" s="9"/>
      <c r="AA49" s="9"/>
      <c r="AB49" s="9"/>
      <c r="AC49" s="9"/>
      <c r="AD49" s="9"/>
      <c r="AE49" s="9"/>
      <c r="AF49" s="9"/>
      <c r="AG49" s="9">
        <v>1</v>
      </c>
      <c r="AH49" s="9">
        <v>220.66</v>
      </c>
      <c r="AI49" s="9"/>
      <c r="AJ49" s="9"/>
    </row>
    <row r="50" spans="1:36" ht="15" customHeight="1">
      <c r="A50" s="50">
        <v>47</v>
      </c>
      <c r="B50" s="63"/>
      <c r="C50" s="8" t="s">
        <v>42</v>
      </c>
      <c r="D50" s="60"/>
      <c r="E50" s="60"/>
      <c r="F50" s="60"/>
      <c r="G50" s="60"/>
      <c r="H50" s="60"/>
      <c r="I50" s="9">
        <v>2348.7600000000002</v>
      </c>
      <c r="J50" s="9">
        <v>590.25</v>
      </c>
      <c r="K50" s="9"/>
      <c r="L50" s="9"/>
      <c r="M50" s="9"/>
      <c r="N50" s="9"/>
      <c r="O50" s="9">
        <v>14</v>
      </c>
      <c r="P50" s="9">
        <v>637.84</v>
      </c>
      <c r="Q50" s="9">
        <v>31</v>
      </c>
      <c r="R50" s="9">
        <v>587.91999999999996</v>
      </c>
      <c r="S50" s="9">
        <v>1</v>
      </c>
      <c r="T50" s="9">
        <v>42.46</v>
      </c>
      <c r="U50" s="9"/>
      <c r="V50" s="9"/>
      <c r="W50" s="9"/>
      <c r="X50" s="9"/>
      <c r="Y50" s="9">
        <v>1</v>
      </c>
      <c r="Z50" s="9">
        <v>13.54</v>
      </c>
      <c r="AA50" s="9"/>
      <c r="AB50" s="9"/>
      <c r="AC50" s="9">
        <v>1</v>
      </c>
      <c r="AD50" s="9">
        <v>13.54</v>
      </c>
      <c r="AE50" s="9"/>
      <c r="AF50" s="9"/>
      <c r="AG50" s="9">
        <v>10</v>
      </c>
      <c r="AH50" s="9">
        <v>160.58000000000001</v>
      </c>
      <c r="AI50" s="9">
        <v>1</v>
      </c>
      <c r="AJ50" s="9">
        <v>28.03</v>
      </c>
    </row>
    <row r="51" spans="1:36">
      <c r="A51" s="50">
        <v>48</v>
      </c>
      <c r="B51" s="63"/>
      <c r="C51" s="2" t="s">
        <v>44</v>
      </c>
      <c r="D51" s="60"/>
      <c r="E51" s="60"/>
      <c r="F51" s="60"/>
      <c r="G51" s="60"/>
      <c r="H51" s="60"/>
      <c r="I51" s="9">
        <v>164.44</v>
      </c>
      <c r="J51" s="9">
        <v>164.44</v>
      </c>
      <c r="K51" s="9">
        <v>1</v>
      </c>
      <c r="L51" s="9">
        <v>164.44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>
      <c r="A52" s="50">
        <v>49</v>
      </c>
      <c r="B52" s="63"/>
      <c r="C52" s="3" t="s">
        <v>52</v>
      </c>
      <c r="D52" s="60"/>
      <c r="E52" s="60"/>
      <c r="F52" s="60"/>
      <c r="G52" s="60"/>
      <c r="H52" s="60"/>
      <c r="I52" s="9">
        <v>617.47</v>
      </c>
      <c r="J52" s="9">
        <v>617.47</v>
      </c>
      <c r="K52" s="9"/>
      <c r="L52" s="9"/>
      <c r="M52" s="9"/>
      <c r="N52" s="9"/>
      <c r="O52" s="9"/>
      <c r="P52" s="9"/>
      <c r="Q52" s="9">
        <v>1</v>
      </c>
      <c r="R52" s="9">
        <v>8.89</v>
      </c>
      <c r="S52" s="9"/>
      <c r="T52" s="9"/>
      <c r="U52" s="9"/>
      <c r="V52" s="9"/>
      <c r="W52" s="9">
        <v>9</v>
      </c>
      <c r="X52" s="9">
        <v>494.82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>
      <c r="A53" s="50">
        <v>50</v>
      </c>
      <c r="B53" s="63"/>
      <c r="C53" s="2" t="s">
        <v>53</v>
      </c>
      <c r="D53" s="60"/>
      <c r="E53" s="60"/>
      <c r="F53" s="60"/>
      <c r="G53" s="60"/>
      <c r="H53" s="60"/>
      <c r="I53" s="9">
        <v>469.26</v>
      </c>
      <c r="J53" s="9">
        <v>469.26</v>
      </c>
      <c r="K53" s="9"/>
      <c r="L53" s="9"/>
      <c r="M53" s="9"/>
      <c r="N53" s="9"/>
      <c r="O53" s="9"/>
      <c r="P53" s="9"/>
      <c r="Q53" s="9">
        <v>1</v>
      </c>
      <c r="R53" s="9">
        <v>9.91</v>
      </c>
      <c r="S53" s="9"/>
      <c r="T53" s="9"/>
      <c r="U53" s="9">
        <v>4</v>
      </c>
      <c r="V53" s="9">
        <v>279.83999999999997</v>
      </c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>
        <v>4</v>
      </c>
      <c r="AH53" s="9">
        <v>32.25</v>
      </c>
      <c r="AI53" s="9"/>
      <c r="AJ53" s="9"/>
    </row>
    <row r="54" spans="1:36">
      <c r="A54" s="50">
        <v>51</v>
      </c>
      <c r="B54" s="63"/>
      <c r="C54" s="2" t="s">
        <v>54</v>
      </c>
      <c r="D54" s="60"/>
      <c r="E54" s="60"/>
      <c r="F54" s="60"/>
      <c r="G54" s="60"/>
      <c r="H54" s="60"/>
      <c r="I54" s="9">
        <v>312.83999999999997</v>
      </c>
      <c r="J54" s="9">
        <v>312.83999999999997</v>
      </c>
      <c r="K54" s="9"/>
      <c r="L54" s="9"/>
      <c r="M54" s="9"/>
      <c r="N54" s="9"/>
      <c r="O54" s="9"/>
      <c r="P54" s="9"/>
      <c r="Q54" s="9">
        <v>1</v>
      </c>
      <c r="R54" s="9">
        <v>14.95</v>
      </c>
      <c r="S54" s="9"/>
      <c r="T54" s="9"/>
      <c r="U54" s="9"/>
      <c r="V54" s="9"/>
      <c r="W54" s="9">
        <v>4</v>
      </c>
      <c r="X54" s="9">
        <v>281.02999999999997</v>
      </c>
      <c r="Y54" s="9"/>
      <c r="Z54" s="9"/>
      <c r="AA54" s="9"/>
      <c r="AB54" s="9"/>
      <c r="AC54" s="9"/>
      <c r="AD54" s="9"/>
      <c r="AE54" s="9"/>
      <c r="AF54" s="9"/>
      <c r="AG54" s="9">
        <v>1</v>
      </c>
      <c r="AH54" s="9">
        <v>14.29</v>
      </c>
      <c r="AI54" s="9"/>
      <c r="AJ54" s="9"/>
    </row>
    <row r="55" spans="1:36">
      <c r="A55" s="50">
        <v>52</v>
      </c>
      <c r="B55" s="63"/>
      <c r="C55" s="2" t="s">
        <v>55</v>
      </c>
      <c r="D55" s="60"/>
      <c r="E55" s="60"/>
      <c r="F55" s="60"/>
      <c r="G55" s="60"/>
      <c r="H55" s="60"/>
      <c r="I55" s="9">
        <v>330.74</v>
      </c>
      <c r="J55" s="9">
        <v>330.74</v>
      </c>
      <c r="K55" s="9"/>
      <c r="L55" s="9"/>
      <c r="M55" s="9"/>
      <c r="N55" s="9"/>
      <c r="O55" s="9"/>
      <c r="P55" s="9"/>
      <c r="Q55" s="9">
        <v>1</v>
      </c>
      <c r="R55" s="9">
        <v>14.48</v>
      </c>
      <c r="S55" s="9"/>
      <c r="T55" s="9"/>
      <c r="U55" s="9"/>
      <c r="V55" s="9"/>
      <c r="W55" s="9">
        <v>2</v>
      </c>
      <c r="X55" s="9">
        <v>250.52</v>
      </c>
      <c r="Y55" s="9"/>
      <c r="Z55" s="9"/>
      <c r="AA55" s="9"/>
      <c r="AB55" s="9"/>
      <c r="AC55" s="9"/>
      <c r="AD55" s="9"/>
      <c r="AE55" s="9"/>
      <c r="AF55" s="9"/>
      <c r="AG55" s="9">
        <v>1</v>
      </c>
      <c r="AH55" s="9">
        <v>15.18</v>
      </c>
      <c r="AI55" s="9"/>
      <c r="AJ55" s="9"/>
    </row>
    <row r="56" spans="1:36">
      <c r="A56" s="50">
        <v>53</v>
      </c>
      <c r="B56" s="63"/>
      <c r="C56" s="52" t="s">
        <v>79</v>
      </c>
      <c r="D56" s="69" t="s">
        <v>77</v>
      </c>
      <c r="E56" s="70"/>
      <c r="F56" s="70"/>
      <c r="G56" s="70"/>
      <c r="H56" s="71"/>
      <c r="I56" s="67">
        <v>562.24</v>
      </c>
      <c r="J56" s="67">
        <v>562.24</v>
      </c>
      <c r="K56" s="9"/>
      <c r="L56" s="9"/>
      <c r="M56" s="9"/>
      <c r="N56" s="9"/>
      <c r="O56" s="9"/>
      <c r="P56" s="9"/>
      <c r="Q56" s="9">
        <v>7</v>
      </c>
      <c r="R56" s="9">
        <v>128.12</v>
      </c>
      <c r="S56" s="9"/>
      <c r="T56" s="9"/>
      <c r="U56" s="9"/>
      <c r="V56" s="9"/>
      <c r="W56" s="9"/>
      <c r="X56" s="9"/>
      <c r="Y56" s="67">
        <v>1</v>
      </c>
      <c r="Z56" s="67">
        <v>43.89</v>
      </c>
      <c r="AA56" s="9"/>
      <c r="AB56" s="9"/>
      <c r="AC56" s="9">
        <v>1</v>
      </c>
      <c r="AD56" s="9">
        <v>14.03</v>
      </c>
      <c r="AE56" s="9"/>
      <c r="AF56" s="9"/>
      <c r="AG56" s="9"/>
      <c r="AH56" s="9"/>
      <c r="AI56" s="9"/>
      <c r="AJ56" s="9"/>
    </row>
    <row r="57" spans="1:36">
      <c r="A57" s="50">
        <v>54</v>
      </c>
      <c r="B57" s="63"/>
      <c r="C57" s="53"/>
      <c r="D57" s="69" t="s">
        <v>78</v>
      </c>
      <c r="E57" s="70"/>
      <c r="F57" s="70"/>
      <c r="G57" s="70"/>
      <c r="H57" s="71"/>
      <c r="I57" s="68"/>
      <c r="J57" s="68"/>
      <c r="K57" s="9"/>
      <c r="L57" s="9"/>
      <c r="M57" s="9"/>
      <c r="N57" s="9"/>
      <c r="O57" s="9"/>
      <c r="P57" s="9"/>
      <c r="Q57" s="9">
        <v>6</v>
      </c>
      <c r="R57" s="9">
        <v>114.09</v>
      </c>
      <c r="S57" s="9"/>
      <c r="T57" s="9"/>
      <c r="U57" s="9"/>
      <c r="V57" s="9"/>
      <c r="W57" s="9"/>
      <c r="X57" s="9"/>
      <c r="Y57" s="68"/>
      <c r="Z57" s="68"/>
      <c r="AA57" s="9"/>
      <c r="AB57" s="9"/>
      <c r="AC57" s="9">
        <v>1</v>
      </c>
      <c r="AD57" s="9">
        <v>14.03</v>
      </c>
      <c r="AE57" s="9"/>
      <c r="AF57" s="9"/>
      <c r="AG57" s="9"/>
      <c r="AH57" s="9"/>
      <c r="AI57" s="9"/>
      <c r="AJ57" s="9"/>
    </row>
    <row r="58" spans="1:36">
      <c r="A58" s="50">
        <v>55</v>
      </c>
      <c r="B58" s="63"/>
      <c r="C58" s="52" t="s">
        <v>122</v>
      </c>
      <c r="D58" s="69" t="s">
        <v>28</v>
      </c>
      <c r="E58" s="95"/>
      <c r="F58" s="95"/>
      <c r="G58" s="45"/>
      <c r="H58" s="46"/>
      <c r="I58" s="67">
        <v>651.97</v>
      </c>
      <c r="J58" s="67">
        <v>651.97</v>
      </c>
      <c r="K58" s="9"/>
      <c r="L58" s="9"/>
      <c r="M58" s="9"/>
      <c r="N58" s="9"/>
      <c r="O58" s="9"/>
      <c r="P58" s="9"/>
      <c r="Q58" s="9">
        <v>2</v>
      </c>
      <c r="R58" s="9">
        <v>21.24</v>
      </c>
      <c r="S58" s="9"/>
      <c r="T58" s="9"/>
      <c r="U58" s="9">
        <v>4</v>
      </c>
      <c r="V58" s="9">
        <v>162.04</v>
      </c>
      <c r="W58" s="9"/>
      <c r="X58" s="9"/>
      <c r="Y58" s="44"/>
      <c r="Z58" s="44"/>
      <c r="AA58" s="9"/>
      <c r="AB58" s="9"/>
      <c r="AC58" s="9"/>
      <c r="AD58" s="9"/>
      <c r="AE58" s="9"/>
      <c r="AF58" s="9"/>
      <c r="AG58" s="9">
        <v>1</v>
      </c>
      <c r="AH58" s="9">
        <v>7.35</v>
      </c>
      <c r="AI58" s="9"/>
      <c r="AJ58" s="9"/>
    </row>
    <row r="59" spans="1:36">
      <c r="A59" s="50">
        <v>56</v>
      </c>
      <c r="B59" s="63"/>
      <c r="C59" s="63"/>
      <c r="D59" s="69" t="s">
        <v>37</v>
      </c>
      <c r="E59" s="95"/>
      <c r="F59" s="95"/>
      <c r="G59" s="45"/>
      <c r="H59" s="46"/>
      <c r="I59" s="96"/>
      <c r="J59" s="96"/>
      <c r="K59" s="9"/>
      <c r="L59" s="9"/>
      <c r="M59" s="9"/>
      <c r="N59" s="9"/>
      <c r="O59" s="9"/>
      <c r="P59" s="9"/>
      <c r="Q59" s="9"/>
      <c r="R59" s="9"/>
      <c r="S59" s="9"/>
      <c r="T59" s="9"/>
      <c r="U59" s="9">
        <v>1</v>
      </c>
      <c r="V59" s="9">
        <v>39.409999999999997</v>
      </c>
      <c r="W59" s="9"/>
      <c r="X59" s="9"/>
      <c r="Y59" s="44"/>
      <c r="Z59" s="44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>
      <c r="A60" s="50">
        <v>57</v>
      </c>
      <c r="B60" s="53"/>
      <c r="C60" s="53"/>
      <c r="D60" s="69" t="s">
        <v>41</v>
      </c>
      <c r="E60" s="95"/>
      <c r="F60" s="95"/>
      <c r="G60" s="45"/>
      <c r="H60" s="46"/>
      <c r="I60" s="68"/>
      <c r="J60" s="68"/>
      <c r="K60" s="9"/>
      <c r="L60" s="9"/>
      <c r="M60" s="9"/>
      <c r="N60" s="9"/>
      <c r="O60" s="9">
        <v>2</v>
      </c>
      <c r="P60" s="9">
        <v>188.52</v>
      </c>
      <c r="Q60" s="9"/>
      <c r="R60" s="9"/>
      <c r="S60" s="9"/>
      <c r="T60" s="9"/>
      <c r="U60" s="9"/>
      <c r="V60" s="9"/>
      <c r="W60" s="9"/>
      <c r="X60" s="9"/>
      <c r="Y60" s="44"/>
      <c r="Z60" s="44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>
      <c r="A61" s="50">
        <v>58</v>
      </c>
      <c r="B61" s="2" t="s">
        <v>91</v>
      </c>
      <c r="C61" s="2" t="s">
        <v>92</v>
      </c>
      <c r="D61" s="69" t="s">
        <v>92</v>
      </c>
      <c r="E61" s="72"/>
      <c r="F61" s="72"/>
      <c r="G61" s="72"/>
      <c r="H61" s="73"/>
      <c r="I61" s="9">
        <v>5590.25</v>
      </c>
      <c r="J61" s="9">
        <v>1341.08</v>
      </c>
      <c r="K61" s="9">
        <v>2</v>
      </c>
      <c r="L61" s="9">
        <v>728.48</v>
      </c>
      <c r="M61" s="9"/>
      <c r="N61" s="9"/>
      <c r="O61" s="9">
        <v>8</v>
      </c>
      <c r="P61" s="9">
        <v>390.83</v>
      </c>
      <c r="Q61" s="9">
        <v>16</v>
      </c>
      <c r="R61" s="9">
        <v>498.69</v>
      </c>
      <c r="S61" s="9">
        <v>2</v>
      </c>
      <c r="T61" s="9">
        <v>140.09</v>
      </c>
      <c r="U61" s="9">
        <v>1</v>
      </c>
      <c r="V61" s="9">
        <v>213.3</v>
      </c>
      <c r="W61" s="9">
        <v>2</v>
      </c>
      <c r="X61" s="9">
        <v>328.83</v>
      </c>
      <c r="Y61" s="9"/>
      <c r="Z61" s="9"/>
      <c r="AA61" s="9"/>
      <c r="AB61" s="9"/>
      <c r="AC61" s="9"/>
      <c r="AD61" s="9"/>
      <c r="AE61" s="9">
        <v>1</v>
      </c>
      <c r="AF61" s="9">
        <v>284.64999999999998</v>
      </c>
      <c r="AG61" s="9">
        <v>12</v>
      </c>
      <c r="AH61" s="9">
        <v>414.58</v>
      </c>
      <c r="AI61" s="9"/>
      <c r="AJ61" s="9"/>
    </row>
    <row r="62" spans="1:36">
      <c r="A62" s="50">
        <v>59</v>
      </c>
      <c r="B62" s="2" t="s">
        <v>94</v>
      </c>
      <c r="C62" s="2" t="s">
        <v>95</v>
      </c>
      <c r="D62" s="69" t="s">
        <v>95</v>
      </c>
      <c r="E62" s="72"/>
      <c r="F62" s="72"/>
      <c r="G62" s="72"/>
      <c r="H62" s="73"/>
      <c r="I62" s="9">
        <v>3786.04</v>
      </c>
      <c r="J62" s="9">
        <v>946.51</v>
      </c>
      <c r="K62" s="9">
        <v>1</v>
      </c>
      <c r="L62" s="9">
        <v>270.22000000000003</v>
      </c>
      <c r="M62" s="9"/>
      <c r="N62" s="9"/>
      <c r="O62" s="9">
        <v>19</v>
      </c>
      <c r="P62" s="9">
        <v>1011.45</v>
      </c>
      <c r="Q62" s="9">
        <v>14</v>
      </c>
      <c r="R62" s="9">
        <v>371.88</v>
      </c>
      <c r="S62" s="9">
        <v>2</v>
      </c>
      <c r="T62" s="9">
        <v>173.78</v>
      </c>
      <c r="U62" s="9"/>
      <c r="V62" s="9"/>
      <c r="W62" s="9"/>
      <c r="X62" s="9"/>
      <c r="Y62" s="9">
        <v>1</v>
      </c>
      <c r="Z62" s="9">
        <v>47.11</v>
      </c>
      <c r="AA62" s="9">
        <v>2</v>
      </c>
      <c r="AB62" s="9">
        <v>72.63</v>
      </c>
      <c r="AC62" s="9">
        <v>1</v>
      </c>
      <c r="AD62" s="9">
        <v>47.83</v>
      </c>
      <c r="AE62" s="9"/>
      <c r="AF62" s="9"/>
      <c r="AG62" s="9">
        <v>3</v>
      </c>
      <c r="AH62" s="9">
        <v>16.260000000000002</v>
      </c>
      <c r="AI62" s="9">
        <v>1</v>
      </c>
      <c r="AJ62" s="9">
        <v>24.05</v>
      </c>
    </row>
    <row r="63" spans="1:36" ht="30" customHeight="1">
      <c r="A63" s="50">
        <v>60</v>
      </c>
      <c r="B63" s="52" t="s">
        <v>96</v>
      </c>
      <c r="C63" s="52" t="s">
        <v>97</v>
      </c>
      <c r="D63" s="69" t="s">
        <v>97</v>
      </c>
      <c r="E63" s="70"/>
      <c r="F63" s="70"/>
      <c r="G63" s="70"/>
      <c r="H63" s="71"/>
      <c r="I63" s="67">
        <v>7705</v>
      </c>
      <c r="J63" s="67">
        <v>1900</v>
      </c>
      <c r="K63" s="67">
        <v>3</v>
      </c>
      <c r="L63" s="67">
        <v>279.38</v>
      </c>
      <c r="M63" s="9"/>
      <c r="N63" s="9"/>
      <c r="O63" s="9">
        <v>16</v>
      </c>
      <c r="P63" s="9">
        <v>1215.5999999999999</v>
      </c>
      <c r="Q63" s="9">
        <v>21</v>
      </c>
      <c r="R63" s="9">
        <v>357.13</v>
      </c>
      <c r="S63" s="36">
        <v>1</v>
      </c>
      <c r="T63" s="36">
        <v>106.96</v>
      </c>
      <c r="U63" s="9"/>
      <c r="V63" s="9"/>
      <c r="W63" s="9"/>
      <c r="X63" s="9"/>
      <c r="Y63" s="9">
        <v>2</v>
      </c>
      <c r="Z63" s="9">
        <v>46.42</v>
      </c>
      <c r="AA63" s="9"/>
      <c r="AB63" s="9"/>
      <c r="AC63" s="9"/>
      <c r="AD63" s="9"/>
      <c r="AE63" s="67">
        <v>1</v>
      </c>
      <c r="AF63" s="67">
        <v>65.94</v>
      </c>
      <c r="AG63" s="9">
        <v>3</v>
      </c>
      <c r="AH63" s="9">
        <v>48.29</v>
      </c>
      <c r="AI63" s="67">
        <v>1</v>
      </c>
      <c r="AJ63" s="67">
        <v>22.09</v>
      </c>
    </row>
    <row r="64" spans="1:36" ht="15" customHeight="1">
      <c r="A64" s="50">
        <v>61</v>
      </c>
      <c r="B64" s="63"/>
      <c r="C64" s="53"/>
      <c r="D64" s="54" t="s">
        <v>98</v>
      </c>
      <c r="E64" s="55"/>
      <c r="F64" s="55"/>
      <c r="G64" s="55"/>
      <c r="H64" s="56"/>
      <c r="I64" s="68"/>
      <c r="J64" s="68"/>
      <c r="K64" s="68"/>
      <c r="L64" s="68"/>
      <c r="M64" s="9"/>
      <c r="N64" s="9"/>
      <c r="O64" s="9">
        <v>11</v>
      </c>
      <c r="P64" s="9">
        <v>759.88</v>
      </c>
      <c r="Q64" s="9">
        <v>21</v>
      </c>
      <c r="R64" s="9">
        <v>357.13</v>
      </c>
      <c r="S64" s="36">
        <v>2</v>
      </c>
      <c r="T64" s="36">
        <v>217.22</v>
      </c>
      <c r="U64" s="9"/>
      <c r="V64" s="9"/>
      <c r="W64" s="9">
        <v>1</v>
      </c>
      <c r="X64" s="9">
        <v>65.48</v>
      </c>
      <c r="Y64" s="9">
        <v>2</v>
      </c>
      <c r="Z64" s="9">
        <v>46.42</v>
      </c>
      <c r="AA64" s="9"/>
      <c r="AB64" s="9"/>
      <c r="AC64" s="9"/>
      <c r="AD64" s="9"/>
      <c r="AE64" s="68"/>
      <c r="AF64" s="68"/>
      <c r="AG64" s="9">
        <v>3</v>
      </c>
      <c r="AH64" s="9">
        <v>58.28</v>
      </c>
      <c r="AI64" s="68"/>
      <c r="AJ64" s="68"/>
    </row>
    <row r="65" spans="1:36">
      <c r="A65" s="50">
        <v>62</v>
      </c>
      <c r="B65" s="53"/>
      <c r="C65" s="2" t="s">
        <v>99</v>
      </c>
      <c r="D65" s="64"/>
      <c r="E65" s="65"/>
      <c r="F65" s="65"/>
      <c r="G65" s="65"/>
      <c r="H65" s="66"/>
      <c r="I65" s="9">
        <v>2749.61</v>
      </c>
      <c r="J65" s="9">
        <v>659.65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15" customHeight="1">
      <c r="A66" s="50">
        <v>63</v>
      </c>
      <c r="B66" s="52" t="s">
        <v>100</v>
      </c>
      <c r="C66" s="2" t="s">
        <v>101</v>
      </c>
      <c r="D66" s="54" t="s">
        <v>102</v>
      </c>
      <c r="E66" s="55"/>
      <c r="F66" s="55"/>
      <c r="G66" s="55"/>
      <c r="H66" s="56"/>
      <c r="I66" s="9">
        <v>1897.87</v>
      </c>
      <c r="J66" s="9">
        <v>660.11</v>
      </c>
      <c r="K66" s="9">
        <v>1</v>
      </c>
      <c r="L66" s="9">
        <v>100.2</v>
      </c>
      <c r="M66" s="9">
        <v>1</v>
      </c>
      <c r="N66" s="9">
        <v>90.32</v>
      </c>
      <c r="O66" s="9">
        <v>3</v>
      </c>
      <c r="P66" s="9">
        <v>211.67</v>
      </c>
      <c r="Q66" s="9">
        <v>7</v>
      </c>
      <c r="R66" s="9">
        <v>161.4</v>
      </c>
      <c r="S66" s="9">
        <v>2</v>
      </c>
      <c r="T66" s="9">
        <v>142.37</v>
      </c>
      <c r="U66" s="9">
        <v>1</v>
      </c>
      <c r="V66" s="9">
        <v>23.84</v>
      </c>
      <c r="W66" s="9">
        <v>3</v>
      </c>
      <c r="X66" s="9">
        <v>129.47999999999999</v>
      </c>
      <c r="Y66" s="9"/>
      <c r="Z66" s="9"/>
      <c r="AA66" s="9"/>
      <c r="AB66" s="9"/>
      <c r="AC66" s="9">
        <v>1</v>
      </c>
      <c r="AD66" s="9">
        <v>45.67</v>
      </c>
      <c r="AE66" s="9"/>
      <c r="AF66" s="9"/>
      <c r="AG66" s="9">
        <v>4</v>
      </c>
      <c r="AH66" s="9">
        <v>65.83</v>
      </c>
      <c r="AI66" s="9">
        <v>1</v>
      </c>
      <c r="AJ66" s="9">
        <v>45.47</v>
      </c>
    </row>
    <row r="67" spans="1:36">
      <c r="A67" s="50">
        <v>64</v>
      </c>
      <c r="B67" s="63"/>
      <c r="C67" s="2" t="s">
        <v>103</v>
      </c>
      <c r="D67" s="57"/>
      <c r="E67" s="58"/>
      <c r="F67" s="58"/>
      <c r="G67" s="58"/>
      <c r="H67" s="59"/>
      <c r="I67" s="9">
        <v>1692.84</v>
      </c>
      <c r="J67" s="9">
        <v>386.82</v>
      </c>
      <c r="K67" s="9">
        <v>1</v>
      </c>
      <c r="L67" s="9">
        <v>292.88</v>
      </c>
      <c r="M67" s="9"/>
      <c r="N67" s="9"/>
      <c r="O67" s="9">
        <v>6</v>
      </c>
      <c r="P67" s="9">
        <v>344.63</v>
      </c>
      <c r="Q67" s="9">
        <v>14</v>
      </c>
      <c r="R67" s="9">
        <v>341.49</v>
      </c>
      <c r="S67" s="9"/>
      <c r="T67" s="9"/>
      <c r="U67" s="9"/>
      <c r="V67" s="9"/>
      <c r="W67" s="9">
        <v>3</v>
      </c>
      <c r="X67" s="9">
        <v>178.52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>
      <c r="A68" s="50">
        <v>65</v>
      </c>
      <c r="B68" s="53"/>
      <c r="C68" s="2" t="s">
        <v>104</v>
      </c>
      <c r="D68" s="64"/>
      <c r="E68" s="65"/>
      <c r="F68" s="65"/>
      <c r="G68" s="65"/>
      <c r="H68" s="66"/>
      <c r="I68" s="9">
        <v>387.75</v>
      </c>
      <c r="J68" s="9">
        <v>387.75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>
      <c r="A69" s="50">
        <v>66</v>
      </c>
      <c r="B69" s="52" t="s">
        <v>105</v>
      </c>
      <c r="C69" s="2" t="s">
        <v>117</v>
      </c>
      <c r="D69" s="54" t="s">
        <v>40</v>
      </c>
      <c r="E69" s="55"/>
      <c r="F69" s="55"/>
      <c r="G69" s="55"/>
      <c r="H69" s="56"/>
      <c r="I69" s="9">
        <v>802.12</v>
      </c>
      <c r="J69" s="9">
        <v>319.07</v>
      </c>
      <c r="K69" s="9"/>
      <c r="L69" s="9"/>
      <c r="M69" s="9"/>
      <c r="N69" s="9"/>
      <c r="O69" s="9">
        <v>3</v>
      </c>
      <c r="P69" s="9">
        <v>162.21</v>
      </c>
      <c r="Q69" s="9">
        <v>5</v>
      </c>
      <c r="R69" s="9">
        <v>124.59</v>
      </c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>
        <v>1</v>
      </c>
      <c r="AF69" s="9">
        <v>99.91</v>
      </c>
      <c r="AG69" s="9">
        <v>2</v>
      </c>
      <c r="AH69" s="9">
        <v>106.95</v>
      </c>
      <c r="AI69" s="9"/>
      <c r="AJ69" s="9"/>
    </row>
    <row r="70" spans="1:36" ht="15" customHeight="1">
      <c r="A70" s="50">
        <v>67</v>
      </c>
      <c r="B70" s="63"/>
      <c r="C70" s="2" t="s">
        <v>106</v>
      </c>
      <c r="D70" s="57"/>
      <c r="E70" s="58"/>
      <c r="F70" s="58"/>
      <c r="G70" s="58"/>
      <c r="H70" s="59"/>
      <c r="I70" s="9">
        <v>603.38</v>
      </c>
      <c r="J70" s="9">
        <v>301.69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>
      <c r="A71" s="50">
        <v>68</v>
      </c>
      <c r="B71" s="53"/>
      <c r="C71" s="2" t="s">
        <v>107</v>
      </c>
      <c r="D71" s="64"/>
      <c r="E71" s="65"/>
      <c r="F71" s="65"/>
      <c r="G71" s="65"/>
      <c r="H71" s="66"/>
      <c r="I71" s="9">
        <v>332.62</v>
      </c>
      <c r="J71" s="9">
        <v>332.62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15" customHeight="1">
      <c r="A72" s="50">
        <v>69</v>
      </c>
      <c r="B72" s="52" t="s">
        <v>108</v>
      </c>
      <c r="C72" s="2" t="s">
        <v>109</v>
      </c>
      <c r="D72" s="54" t="s">
        <v>109</v>
      </c>
      <c r="E72" s="55"/>
      <c r="F72" s="55"/>
      <c r="G72" s="55"/>
      <c r="H72" s="56"/>
      <c r="I72" s="9">
        <v>4249.17</v>
      </c>
      <c r="J72" s="9">
        <v>1341.08</v>
      </c>
      <c r="K72" s="9"/>
      <c r="L72" s="9"/>
      <c r="M72" s="9"/>
      <c r="N72" s="9"/>
      <c r="O72" s="9">
        <v>12</v>
      </c>
      <c r="P72" s="9">
        <v>716.37</v>
      </c>
      <c r="Q72" s="9">
        <v>13</v>
      </c>
      <c r="R72" s="9">
        <v>443.09</v>
      </c>
      <c r="S72" s="9">
        <v>2</v>
      </c>
      <c r="T72" s="9">
        <v>157.41999999999999</v>
      </c>
      <c r="U72" s="9"/>
      <c r="V72" s="9"/>
      <c r="W72" s="9">
        <v>2</v>
      </c>
      <c r="X72" s="9">
        <v>148.44999999999999</v>
      </c>
      <c r="Y72" s="9"/>
      <c r="Z72" s="9"/>
      <c r="AA72" s="9">
        <v>1</v>
      </c>
      <c r="AB72" s="9">
        <v>30.62</v>
      </c>
      <c r="AC72" s="9">
        <v>2</v>
      </c>
      <c r="AD72" s="9">
        <v>31.18</v>
      </c>
      <c r="AE72" s="9">
        <v>1</v>
      </c>
      <c r="AF72" s="9">
        <v>125.22</v>
      </c>
      <c r="AG72" s="9">
        <v>11</v>
      </c>
      <c r="AH72" s="9">
        <v>319.16000000000003</v>
      </c>
      <c r="AI72" s="9">
        <v>2</v>
      </c>
      <c r="AJ72" s="9">
        <v>33.200000000000003</v>
      </c>
    </row>
    <row r="73" spans="1:36">
      <c r="A73" s="50">
        <v>70</v>
      </c>
      <c r="B73" s="63"/>
      <c r="C73" s="2" t="s">
        <v>112</v>
      </c>
      <c r="D73" s="57"/>
      <c r="E73" s="58"/>
      <c r="F73" s="58"/>
      <c r="G73" s="58"/>
      <c r="H73" s="59"/>
      <c r="I73" s="9">
        <v>5188.7</v>
      </c>
      <c r="J73" s="9">
        <v>2594.35</v>
      </c>
      <c r="K73" s="9">
        <v>1</v>
      </c>
      <c r="L73" s="9">
        <v>294.76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>
      <c r="A74" s="50">
        <v>71</v>
      </c>
      <c r="B74" s="63"/>
      <c r="C74" s="2" t="s">
        <v>110</v>
      </c>
      <c r="D74" s="57"/>
      <c r="E74" s="58"/>
      <c r="F74" s="58"/>
      <c r="G74" s="58"/>
      <c r="H74" s="59"/>
      <c r="I74" s="9">
        <v>158.75</v>
      </c>
      <c r="J74" s="9">
        <v>158.75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>
      <c r="A75" s="50">
        <v>72</v>
      </c>
      <c r="B75" s="53"/>
      <c r="C75" s="2" t="s">
        <v>111</v>
      </c>
      <c r="D75" s="64"/>
      <c r="E75" s="65"/>
      <c r="F75" s="65"/>
      <c r="G75" s="65"/>
      <c r="H75" s="66"/>
      <c r="I75" s="9">
        <v>13.3</v>
      </c>
      <c r="J75" s="9">
        <v>13.3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s="26" customFormat="1">
      <c r="A76" s="102" t="s">
        <v>126</v>
      </c>
      <c r="B76" s="103"/>
      <c r="C76" s="103"/>
      <c r="D76" s="103"/>
      <c r="E76" s="103"/>
      <c r="F76" s="103"/>
      <c r="G76" s="103"/>
      <c r="H76" s="104"/>
      <c r="I76" s="105">
        <f>SUM(I4:I75)</f>
        <v>134316.1</v>
      </c>
      <c r="J76" s="105">
        <f>SUM(J4:J75)</f>
        <v>51821.150000000016</v>
      </c>
      <c r="K76" s="105">
        <f>SUM(K4:K75)</f>
        <v>18</v>
      </c>
      <c r="L76" s="105">
        <f>SUM(L4:L75)</f>
        <v>5449.4800000000014</v>
      </c>
      <c r="M76" s="105">
        <f>SUM(M4:M75)</f>
        <v>29</v>
      </c>
      <c r="N76" s="105">
        <f>SUM(N4:N75)</f>
        <v>3679.0800000000008</v>
      </c>
      <c r="O76" s="105">
        <f>SUM(O4:O75)</f>
        <v>208</v>
      </c>
      <c r="P76" s="105">
        <f>SUM(P4:P75)</f>
        <v>13771.08</v>
      </c>
      <c r="Q76" s="105">
        <f>SUM(Q4:Q75)</f>
        <v>930</v>
      </c>
      <c r="R76" s="105">
        <f>SUM(R4:R75)</f>
        <v>22360.180000000008</v>
      </c>
      <c r="S76" s="105">
        <f>SUM(S4:S75)</f>
        <v>25</v>
      </c>
      <c r="T76" s="105">
        <f>SUM(T4:T75)</f>
        <v>2225.96</v>
      </c>
      <c r="U76" s="105">
        <f>SUM(U4:U75)</f>
        <v>74</v>
      </c>
      <c r="V76" s="105">
        <f>SUM(V4:V75)</f>
        <v>4532.38</v>
      </c>
      <c r="W76" s="105">
        <f>SUM(W4:W75)</f>
        <v>48</v>
      </c>
      <c r="X76" s="105">
        <f>SUM(X4:X75)</f>
        <v>4348.7700000000004</v>
      </c>
      <c r="Y76" s="105">
        <f>SUM(Y4:Y75)</f>
        <v>30</v>
      </c>
      <c r="Z76" s="105">
        <f>SUM(Z4:Z75)</f>
        <v>1510.95</v>
      </c>
      <c r="AA76" s="105">
        <f>SUM(AA4:AA75)</f>
        <v>11</v>
      </c>
      <c r="AB76" s="105">
        <f>SUM(AB4:AB75)</f>
        <v>3235.65</v>
      </c>
      <c r="AC76" s="105">
        <f>SUM(AC4:AC75)</f>
        <v>39</v>
      </c>
      <c r="AD76" s="105">
        <f>SUM(AD4:AD75)</f>
        <v>632.3599999999999</v>
      </c>
      <c r="AE76" s="105">
        <f>SUM(AE4:AE75)</f>
        <v>7</v>
      </c>
      <c r="AF76" s="105">
        <f>SUM(AF4:AF75)</f>
        <v>1041.2799999999997</v>
      </c>
      <c r="AG76" s="105">
        <f>SUM(AG4:AG75)</f>
        <v>98</v>
      </c>
      <c r="AH76" s="105">
        <f>SUM(AH4:AH75)</f>
        <v>3239.6299999999997</v>
      </c>
      <c r="AI76" s="105">
        <f>SUM(AI4:AI75)</f>
        <v>12</v>
      </c>
      <c r="AJ76" s="105">
        <f>SUM(AJ4:AJ75)</f>
        <v>371.56</v>
      </c>
    </row>
  </sheetData>
  <autoFilter ref="A3:AJ3">
    <filterColumn colId="3" showButton="0"/>
    <filterColumn colId="4" showButton="0"/>
    <filterColumn colId="5" showButton="0"/>
    <filterColumn colId="6" showButton="0"/>
  </autoFilter>
  <mergeCells count="108">
    <mergeCell ref="D13:H17"/>
    <mergeCell ref="B69:B71"/>
    <mergeCell ref="A76:H76"/>
    <mergeCell ref="AC11:AC12"/>
    <mergeCell ref="M11:M12"/>
    <mergeCell ref="N11:N12"/>
    <mergeCell ref="C10:C12"/>
    <mergeCell ref="I10:I12"/>
    <mergeCell ref="J10:J12"/>
    <mergeCell ref="J58:J60"/>
    <mergeCell ref="B72:B75"/>
    <mergeCell ref="C56:C57"/>
    <mergeCell ref="I56:I57"/>
    <mergeCell ref="J56:J57"/>
    <mergeCell ref="Y56:Y57"/>
    <mergeCell ref="Z56:Z57"/>
    <mergeCell ref="D12:H12"/>
    <mergeCell ref="D10:H10"/>
    <mergeCell ref="D11:H11"/>
    <mergeCell ref="D57:H57"/>
    <mergeCell ref="D56:H56"/>
    <mergeCell ref="I46:I47"/>
    <mergeCell ref="L13:L14"/>
    <mergeCell ref="J46:J47"/>
    <mergeCell ref="I13:I14"/>
    <mergeCell ref="J13:J14"/>
    <mergeCell ref="K13:K14"/>
    <mergeCell ref="A1:AH1"/>
    <mergeCell ref="M6:M7"/>
    <mergeCell ref="N6:N7"/>
    <mergeCell ref="O6:O7"/>
    <mergeCell ref="P6:P7"/>
    <mergeCell ref="Q6:Q7"/>
    <mergeCell ref="R6:R7"/>
    <mergeCell ref="S6:S7"/>
    <mergeCell ref="T6:T7"/>
    <mergeCell ref="AC6:AC7"/>
    <mergeCell ref="L4:L7"/>
    <mergeCell ref="AE2:AF2"/>
    <mergeCell ref="AG2:AH2"/>
    <mergeCell ref="S2:T2"/>
    <mergeCell ref="AD6:AD7"/>
    <mergeCell ref="AG6:AG7"/>
    <mergeCell ref="O2:P2"/>
    <mergeCell ref="K2:L2"/>
    <mergeCell ref="K4:K7"/>
    <mergeCell ref="A2:A3"/>
    <mergeCell ref="B2:B3"/>
    <mergeCell ref="C2:C3"/>
    <mergeCell ref="D4:H5"/>
    <mergeCell ref="C5:C7"/>
    <mergeCell ref="D2:H3"/>
    <mergeCell ref="I2:I3"/>
    <mergeCell ref="I4:I7"/>
    <mergeCell ref="AH6:AH7"/>
    <mergeCell ref="Q2:R2"/>
    <mergeCell ref="U2:V2"/>
    <mergeCell ref="W2:X2"/>
    <mergeCell ref="Y2:Z2"/>
    <mergeCell ref="AA2:AB2"/>
    <mergeCell ref="AC2:AD2"/>
    <mergeCell ref="J2:J3"/>
    <mergeCell ref="J4:J7"/>
    <mergeCell ref="M2:N2"/>
    <mergeCell ref="B4:B60"/>
    <mergeCell ref="C58:C60"/>
    <mergeCell ref="D58:F58"/>
    <mergeCell ref="D59:F59"/>
    <mergeCell ref="D60:F60"/>
    <mergeCell ref="I58:I60"/>
    <mergeCell ref="D72:H75"/>
    <mergeCell ref="D69:H71"/>
    <mergeCell ref="AI2:AJ2"/>
    <mergeCell ref="AI6:AI7"/>
    <mergeCell ref="AJ6:AJ7"/>
    <mergeCell ref="O11:O12"/>
    <mergeCell ref="P11:P12"/>
    <mergeCell ref="D6:H6"/>
    <mergeCell ref="D7:H7"/>
    <mergeCell ref="AD11:AD12"/>
    <mergeCell ref="Q11:Q12"/>
    <mergeCell ref="R11:R12"/>
    <mergeCell ref="Y11:Y12"/>
    <mergeCell ref="K9:K12"/>
    <mergeCell ref="L9:L12"/>
    <mergeCell ref="D8:H9"/>
    <mergeCell ref="AE63:AE64"/>
    <mergeCell ref="AF63:AF64"/>
    <mergeCell ref="AI63:AI64"/>
    <mergeCell ref="AJ63:AJ64"/>
    <mergeCell ref="D61:H61"/>
    <mergeCell ref="Z11:Z12"/>
    <mergeCell ref="K63:K64"/>
    <mergeCell ref="L63:L64"/>
    <mergeCell ref="C48:C49"/>
    <mergeCell ref="D18:H48"/>
    <mergeCell ref="D49:H55"/>
    <mergeCell ref="I48:I49"/>
    <mergeCell ref="J48:J49"/>
    <mergeCell ref="B66:B68"/>
    <mergeCell ref="D66:H68"/>
    <mergeCell ref="C63:C64"/>
    <mergeCell ref="D64:H65"/>
    <mergeCell ref="B63:B65"/>
    <mergeCell ref="I63:I64"/>
    <mergeCell ref="J63:J64"/>
    <mergeCell ref="D62:H62"/>
    <mergeCell ref="D63:H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E7" sqref="E7"/>
    </sheetView>
  </sheetViews>
  <sheetFormatPr defaultRowHeight="15"/>
  <cols>
    <col min="1" max="1" width="7.85546875" style="23" customWidth="1"/>
    <col min="2" max="2" width="18.28515625" style="27" customWidth="1"/>
    <col min="3" max="3" width="32" style="27" customWidth="1"/>
    <col min="4" max="4" width="9.140625" style="27"/>
    <col min="5" max="5" width="13.140625" style="27" customWidth="1"/>
    <col min="6" max="16384" width="9.140625" style="27"/>
  </cols>
  <sheetData>
    <row r="1" spans="1:6" s="23" customFormat="1" ht="15" customHeight="1">
      <c r="A1" s="101" t="s">
        <v>63</v>
      </c>
      <c r="B1" s="101"/>
      <c r="C1" s="101"/>
      <c r="D1" s="101"/>
      <c r="E1" s="101"/>
      <c r="F1" s="26"/>
    </row>
    <row r="2" spans="1:6" s="23" customFormat="1" ht="30">
      <c r="A2" s="6" t="s">
        <v>0</v>
      </c>
      <c r="B2" s="6" t="s">
        <v>1</v>
      </c>
      <c r="C2" s="6" t="s">
        <v>64</v>
      </c>
      <c r="D2" s="6" t="s">
        <v>65</v>
      </c>
      <c r="E2" s="6" t="s">
        <v>66</v>
      </c>
    </row>
    <row r="3" spans="1:6">
      <c r="A3" s="6">
        <v>1</v>
      </c>
      <c r="B3" s="52" t="s">
        <v>3</v>
      </c>
      <c r="C3" s="3" t="s">
        <v>67</v>
      </c>
      <c r="D3" s="9">
        <v>3</v>
      </c>
      <c r="E3" s="9">
        <v>1967.94</v>
      </c>
    </row>
    <row r="4" spans="1:6">
      <c r="A4" s="6">
        <v>2</v>
      </c>
      <c r="B4" s="63"/>
      <c r="C4" s="3" t="s">
        <v>68</v>
      </c>
      <c r="D4" s="9">
        <v>1</v>
      </c>
      <c r="E4" s="9">
        <v>84.04</v>
      </c>
    </row>
    <row r="5" spans="1:6">
      <c r="A5" s="6">
        <v>3</v>
      </c>
      <c r="B5" s="63"/>
      <c r="C5" s="3" t="s">
        <v>69</v>
      </c>
      <c r="D5" s="9">
        <v>1</v>
      </c>
      <c r="E5" s="9">
        <v>20309.02</v>
      </c>
    </row>
    <row r="6" spans="1:6">
      <c r="A6" s="28">
        <v>4</v>
      </c>
      <c r="B6" s="53"/>
      <c r="C6" s="3" t="s">
        <v>76</v>
      </c>
      <c r="D6" s="9">
        <v>1</v>
      </c>
      <c r="E6" s="9">
        <v>169.48</v>
      </c>
    </row>
    <row r="7" spans="1:6">
      <c r="A7" s="28">
        <v>5</v>
      </c>
      <c r="B7" s="3" t="s">
        <v>91</v>
      </c>
      <c r="C7" s="3" t="s">
        <v>114</v>
      </c>
      <c r="D7" s="9">
        <v>1</v>
      </c>
      <c r="E7" s="9">
        <v>504</v>
      </c>
    </row>
    <row r="8" spans="1:6">
      <c r="A8" s="28">
        <v>6</v>
      </c>
      <c r="B8" s="3" t="s">
        <v>94</v>
      </c>
      <c r="C8" s="3" t="s">
        <v>115</v>
      </c>
      <c r="D8" s="9">
        <v>1</v>
      </c>
      <c r="E8" s="9">
        <v>220</v>
      </c>
    </row>
    <row r="9" spans="1:6">
      <c r="A9" s="28">
        <v>7</v>
      </c>
      <c r="B9" s="52" t="s">
        <v>108</v>
      </c>
      <c r="C9" s="3" t="s">
        <v>113</v>
      </c>
      <c r="D9" s="9">
        <v>1</v>
      </c>
      <c r="E9" s="9">
        <v>781.11</v>
      </c>
    </row>
    <row r="10" spans="1:6">
      <c r="A10" s="28">
        <v>8</v>
      </c>
      <c r="B10" s="53"/>
      <c r="C10" s="3" t="s">
        <v>114</v>
      </c>
      <c r="D10" s="9">
        <v>1</v>
      </c>
      <c r="E10" s="9">
        <v>621.91999999999996</v>
      </c>
    </row>
    <row r="11" spans="1:6">
      <c r="A11" s="28">
        <v>9</v>
      </c>
      <c r="B11" s="52" t="s">
        <v>100</v>
      </c>
      <c r="C11" s="3" t="s">
        <v>113</v>
      </c>
      <c r="D11" s="9">
        <v>1</v>
      </c>
      <c r="E11" s="9">
        <v>800</v>
      </c>
    </row>
    <row r="12" spans="1:6">
      <c r="A12" s="28">
        <v>10</v>
      </c>
      <c r="B12" s="53"/>
      <c r="C12" s="3" t="s">
        <v>114</v>
      </c>
      <c r="D12" s="9">
        <v>1</v>
      </c>
      <c r="E12" s="9">
        <v>584.25</v>
      </c>
    </row>
    <row r="13" spans="1:6">
      <c r="D13" s="106">
        <f>SUM(D3:D12)</f>
        <v>12</v>
      </c>
      <c r="E13" s="106">
        <f>SUM(E3:E12)</f>
        <v>26041.759999999998</v>
      </c>
    </row>
  </sheetData>
  <mergeCells count="4">
    <mergeCell ref="A1:E1"/>
    <mergeCell ref="B3:B6"/>
    <mergeCell ref="B9:B10"/>
    <mergeCell ref="B11:B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G8" sqref="G8"/>
    </sheetView>
  </sheetViews>
  <sheetFormatPr defaultRowHeight="15"/>
  <cols>
    <col min="1" max="1" width="7.85546875" style="23" customWidth="1"/>
    <col min="2" max="2" width="18.28515625" style="27" customWidth="1"/>
    <col min="3" max="3" width="18.28515625" style="12" customWidth="1"/>
    <col min="4" max="4" width="18.140625" style="42" customWidth="1"/>
    <col min="5" max="5" width="12" style="27" customWidth="1"/>
    <col min="6" max="6" width="12.28515625" style="27" customWidth="1"/>
    <col min="7" max="7" width="13.140625" style="27" customWidth="1"/>
    <col min="8" max="16384" width="9.140625" style="27"/>
  </cols>
  <sheetData>
    <row r="1" spans="1:8" s="23" customFormat="1" ht="15" customHeight="1">
      <c r="A1" s="101" t="s">
        <v>70</v>
      </c>
      <c r="B1" s="101"/>
      <c r="C1" s="101"/>
      <c r="D1" s="101"/>
      <c r="E1" s="101"/>
      <c r="F1" s="101"/>
      <c r="G1" s="101"/>
      <c r="H1" s="26"/>
    </row>
    <row r="2" spans="1:8" s="39" customFormat="1" ht="60">
      <c r="A2" s="40" t="s">
        <v>0</v>
      </c>
      <c r="B2" s="40" t="s">
        <v>1</v>
      </c>
      <c r="C2" s="37" t="s">
        <v>71</v>
      </c>
      <c r="D2" s="40" t="s">
        <v>72</v>
      </c>
      <c r="E2" s="40" t="s">
        <v>73</v>
      </c>
      <c r="F2" s="40" t="s">
        <v>74</v>
      </c>
      <c r="G2" s="40" t="s">
        <v>75</v>
      </c>
    </row>
    <row r="3" spans="1:8">
      <c r="A3" s="6">
        <v>1</v>
      </c>
      <c r="B3" s="2" t="s">
        <v>3</v>
      </c>
      <c r="C3" s="9"/>
      <c r="D3" s="9"/>
      <c r="E3" s="9">
        <f>'SPOR ALANLARI'!E3:E6</f>
        <v>1967.94</v>
      </c>
      <c r="F3" s="9">
        <f>C3-D3-E3</f>
        <v>-1967.94</v>
      </c>
      <c r="G3" s="9">
        <f>C3-D3</f>
        <v>0</v>
      </c>
    </row>
    <row r="4" spans="1:8">
      <c r="A4" s="6">
        <v>2</v>
      </c>
      <c r="B4" s="2" t="s">
        <v>91</v>
      </c>
      <c r="C4" s="9"/>
      <c r="D4" s="9">
        <f>'KAPALI ALANLAR'!J61</f>
        <v>1341.08</v>
      </c>
      <c r="E4" s="9">
        <f>'SPOR ALANLARI'!E7</f>
        <v>504</v>
      </c>
      <c r="F4" s="9">
        <f t="shared" ref="F4:F15" si="0">C4-D4-E4</f>
        <v>-1845.08</v>
      </c>
      <c r="G4" s="9">
        <f t="shared" ref="G4:G15" si="1">C4-D4</f>
        <v>-1341.08</v>
      </c>
    </row>
    <row r="5" spans="1:8">
      <c r="A5" s="6">
        <v>3</v>
      </c>
      <c r="B5" s="2" t="s">
        <v>94</v>
      </c>
      <c r="C5" s="9"/>
      <c r="D5" s="9">
        <f>'KAPALI ALANLAR'!J62</f>
        <v>946.51</v>
      </c>
      <c r="E5" s="9">
        <f>'SPOR ALANLARI'!E8</f>
        <v>220</v>
      </c>
      <c r="F5" s="9">
        <f t="shared" si="0"/>
        <v>-1166.51</v>
      </c>
      <c r="G5" s="9">
        <f t="shared" si="1"/>
        <v>-946.51</v>
      </c>
    </row>
    <row r="6" spans="1:8">
      <c r="A6" s="6">
        <v>4</v>
      </c>
      <c r="B6" s="3" t="s">
        <v>118</v>
      </c>
      <c r="C6" s="9">
        <v>21689.39</v>
      </c>
      <c r="D6" s="9">
        <v>1900</v>
      </c>
      <c r="E6" s="9">
        <v>0</v>
      </c>
      <c r="F6" s="9">
        <f t="shared" si="0"/>
        <v>19789.39</v>
      </c>
      <c r="G6" s="9">
        <f t="shared" si="1"/>
        <v>19789.39</v>
      </c>
    </row>
    <row r="7" spans="1:8">
      <c r="A7" s="6">
        <v>5</v>
      </c>
      <c r="B7" s="3" t="s">
        <v>119</v>
      </c>
      <c r="C7" s="9"/>
      <c r="D7" s="41"/>
      <c r="E7" s="9"/>
      <c r="F7" s="9">
        <f t="shared" si="0"/>
        <v>0</v>
      </c>
      <c r="G7" s="9">
        <f t="shared" si="1"/>
        <v>0</v>
      </c>
    </row>
    <row r="8" spans="1:8">
      <c r="A8" s="6"/>
      <c r="B8" s="51" t="s">
        <v>127</v>
      </c>
      <c r="C8" s="9"/>
      <c r="D8" s="41"/>
      <c r="E8" s="9"/>
      <c r="F8" s="9">
        <f t="shared" si="0"/>
        <v>0</v>
      </c>
      <c r="G8" s="9">
        <f t="shared" si="1"/>
        <v>0</v>
      </c>
    </row>
    <row r="9" spans="1:8">
      <c r="A9" s="6"/>
      <c r="B9" s="51" t="s">
        <v>128</v>
      </c>
      <c r="C9" s="9"/>
      <c r="D9" s="41"/>
      <c r="E9" s="9"/>
      <c r="F9" s="9">
        <f t="shared" si="0"/>
        <v>0</v>
      </c>
      <c r="G9" s="9">
        <f t="shared" si="1"/>
        <v>0</v>
      </c>
    </row>
    <row r="10" spans="1:8">
      <c r="A10" s="6"/>
      <c r="B10" s="3"/>
      <c r="C10" s="9"/>
      <c r="D10" s="41"/>
      <c r="E10" s="9"/>
      <c r="F10" s="9">
        <f t="shared" si="0"/>
        <v>0</v>
      </c>
      <c r="G10" s="9">
        <f t="shared" si="1"/>
        <v>0</v>
      </c>
    </row>
    <row r="11" spans="1:8">
      <c r="A11" s="6"/>
      <c r="B11" s="3"/>
      <c r="C11" s="9"/>
      <c r="D11" s="41"/>
      <c r="E11" s="9"/>
      <c r="F11" s="9">
        <f t="shared" si="0"/>
        <v>0</v>
      </c>
      <c r="G11" s="9">
        <f t="shared" si="1"/>
        <v>0</v>
      </c>
    </row>
    <row r="12" spans="1:8">
      <c r="A12" s="6"/>
      <c r="B12" s="3"/>
      <c r="C12" s="9"/>
      <c r="D12" s="41"/>
      <c r="E12" s="9"/>
      <c r="F12" s="9">
        <f t="shared" si="0"/>
        <v>0</v>
      </c>
      <c r="G12" s="9">
        <f t="shared" si="1"/>
        <v>0</v>
      </c>
    </row>
    <row r="13" spans="1:8">
      <c r="A13" s="6"/>
      <c r="B13" s="3"/>
      <c r="C13" s="9"/>
      <c r="D13" s="41"/>
      <c r="E13" s="9"/>
      <c r="F13" s="9">
        <f t="shared" si="0"/>
        <v>0</v>
      </c>
      <c r="G13" s="9">
        <f t="shared" si="1"/>
        <v>0</v>
      </c>
    </row>
    <row r="14" spans="1:8">
      <c r="A14" s="6"/>
      <c r="B14" s="3"/>
      <c r="C14" s="9"/>
      <c r="D14" s="41"/>
      <c r="E14" s="9"/>
      <c r="F14" s="9">
        <f t="shared" si="0"/>
        <v>0</v>
      </c>
      <c r="G14" s="9">
        <f t="shared" si="1"/>
        <v>0</v>
      </c>
    </row>
    <row r="15" spans="1:8">
      <c r="A15" s="6"/>
      <c r="B15" s="3"/>
      <c r="C15" s="9"/>
      <c r="D15" s="41"/>
      <c r="E15" s="9"/>
      <c r="F15" s="9">
        <f t="shared" si="0"/>
        <v>0</v>
      </c>
      <c r="G15" s="9">
        <f t="shared" si="1"/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0"/>
  <sheetViews>
    <sheetView workbookViewId="0">
      <selection activeCell="C14" sqref="C14"/>
    </sheetView>
  </sheetViews>
  <sheetFormatPr defaultRowHeight="15"/>
  <cols>
    <col min="3" max="3" width="9.140625" style="34"/>
    <col min="7" max="7" width="9.140625" style="34"/>
  </cols>
  <sheetData>
    <row r="2" spans="2:6">
      <c r="B2" s="33"/>
      <c r="F2" s="33"/>
    </row>
    <row r="3" spans="2:6">
      <c r="B3" s="33"/>
      <c r="F3" s="33"/>
    </row>
    <row r="4" spans="2:6">
      <c r="B4" s="33"/>
      <c r="F4" s="33"/>
    </row>
    <row r="5" spans="2:6">
      <c r="B5" s="33"/>
      <c r="F5" s="33"/>
    </row>
    <row r="6" spans="2:6">
      <c r="B6" s="33"/>
      <c r="F6" s="33"/>
    </row>
    <row r="7" spans="2:6">
      <c r="B7" s="33"/>
      <c r="F7" s="33"/>
    </row>
    <row r="8" spans="2:6">
      <c r="B8" s="33"/>
      <c r="F8" s="33"/>
    </row>
    <row r="9" spans="2:6">
      <c r="B9" s="33"/>
      <c r="F9" s="33"/>
    </row>
    <row r="10" spans="2:6">
      <c r="B10" s="33"/>
      <c r="F10" s="33"/>
    </row>
    <row r="11" spans="2:6">
      <c r="B11" s="33"/>
      <c r="F11" s="33"/>
    </row>
    <row r="12" spans="2:6">
      <c r="B12" s="33"/>
      <c r="F12" s="33"/>
    </row>
    <row r="13" spans="2:6">
      <c r="B13" s="33"/>
      <c r="F13" s="33"/>
    </row>
    <row r="14" spans="2:6">
      <c r="B14" s="33"/>
      <c r="F14" s="33"/>
    </row>
    <row r="15" spans="2:6">
      <c r="B15" s="33"/>
      <c r="F15" s="33"/>
    </row>
    <row r="16" spans="2:6">
      <c r="B16" s="33"/>
      <c r="F16" s="33"/>
    </row>
    <row r="17" spans="2:7">
      <c r="B17" s="33"/>
      <c r="F17" s="33"/>
    </row>
    <row r="18" spans="2:7">
      <c r="B18" s="33"/>
      <c r="F18" s="33"/>
    </row>
    <row r="19" spans="2:7" s="33" customFormat="1">
      <c r="C19" s="34"/>
      <c r="G19" s="34"/>
    </row>
    <row r="20" spans="2:7">
      <c r="B20" s="33"/>
      <c r="F20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KAPALI ALANLAR</vt:lpstr>
      <vt:lpstr>SPOR ALANLARI</vt:lpstr>
      <vt:lpstr>AÇIK ALANLAR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2017-02-24T12:09:36Z</dcterms:modified>
</cp:coreProperties>
</file>